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Приложение 2 источники 2014-15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D19" i="1"/>
  <c r="D18"/>
  <c r="D17"/>
  <c r="C16"/>
  <c r="C14" s="1"/>
  <c r="C15"/>
  <c r="D14"/>
  <c r="D20" s="1"/>
  <c r="C13"/>
  <c r="C19" s="1"/>
  <c r="C12"/>
  <c r="C18" s="1"/>
  <c r="C17" s="1"/>
  <c r="C11"/>
  <c r="C20" l="1"/>
</calcChain>
</file>

<file path=xl/sharedStrings.xml><?xml version="1.0" encoding="utf-8"?>
<sst xmlns="http://schemas.openxmlformats.org/spreadsheetml/2006/main" count="26" uniqueCount="26">
  <si>
    <t>Источники внутреннего финансирования дефицита бюджета</t>
  </si>
  <si>
    <t>Находкинского городского округа на плановый период 2014 и 2015 годов</t>
  </si>
  <si>
    <t>(тыс.руб.)</t>
  </si>
  <si>
    <t>Код бюджетной классификации Российской Федерации</t>
  </si>
  <si>
    <t>Наименование источников</t>
  </si>
  <si>
    <t>2014 год</t>
  </si>
  <si>
    <t>2015 год</t>
  </si>
  <si>
    <t>992 01020000040000000</t>
  </si>
  <si>
    <t xml:space="preserve">Кредиты кредитных организаций в валюте Российской Федерации </t>
  </si>
  <si>
    <t>992 01020000040000710</t>
  </si>
  <si>
    <t xml:space="preserve">Получение кредитов от кредитных организаций  бюджетами городских округов в валюте Российской Федерации </t>
  </si>
  <si>
    <t>992 01020000040000810</t>
  </si>
  <si>
    <t>Погашение бюджетами городских округов кредитов от кредитных организаций в валюте Российской Федерации бюджетом городского округа</t>
  </si>
  <si>
    <t>992 01030000040000000</t>
  </si>
  <si>
    <t>Бюджетные кредиты от других бюджетов бюджетной системы Российской Федерации</t>
  </si>
  <si>
    <t>992 01030000040000710</t>
  </si>
  <si>
    <t xml:space="preserve">Получение бюджетами городских округов кредитов от других бюджетов бюджетной системы Российской Федерации в валюте Российской Федерации </t>
  </si>
  <si>
    <t>992 01030000040000810</t>
  </si>
  <si>
    <t>Погашение бюджетами городских округов кредитов от других бюджетов бюджетной системы Российской Федерации в валюте Российской Федерации</t>
  </si>
  <si>
    <t>992 01050000000000000</t>
  </si>
  <si>
    <t xml:space="preserve">Изменение остатков средств на счетах по учету средств бюджета </t>
  </si>
  <si>
    <t>992 01050201040000510</t>
  </si>
  <si>
    <t>Увеличение прочих остатков денежных средств бюджетов городских округов</t>
  </si>
  <si>
    <t>992 01050201040000610</t>
  </si>
  <si>
    <t>Уменьшение прочих остатков денежных средств бюджетов городских округов</t>
  </si>
  <si>
    <t xml:space="preserve">Всего источников  финансирования дефицита бюджета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</si>
</sst>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2"/>
      <name val="Times New Roman CY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 CYR"/>
    </font>
    <font>
      <sz val="11"/>
      <name val="Times New Roman CYR"/>
    </font>
    <font>
      <sz val="9"/>
      <name val="Times New Roman CY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4" fontId="6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justify" vertical="top" wrapText="1"/>
    </xf>
    <xf numFmtId="4" fontId="6" fillId="0" borderId="1" xfId="0" applyNumberFormat="1" applyFont="1" applyBorder="1" applyAlignment="1">
      <alignment vertical="top"/>
    </xf>
    <xf numFmtId="49" fontId="7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2095500</xdr:colOff>
      <xdr:row>0</xdr:row>
      <xdr:rowOff>22860</xdr:rowOff>
    </xdr:from>
    <xdr:to>
      <xdr:col>3</xdr:col>
      <xdr:colOff>982979</xdr:colOff>
      <xdr:row>4</xdr:row>
      <xdr:rowOff>175260</xdr:rowOff>
    </xdr:to>
    <xdr:sp macro="" textlink="">
      <xdr:nvSpPr>
        <xdr:cNvPr id="2" name="Text Box 21"/>
        <xdr:cNvSpPr txBox="1">
          <a:spLocks noChangeArrowheads="1"/>
        </xdr:cNvSpPr>
      </xdr:nvSpPr>
      <xdr:spPr bwMode="auto">
        <a:xfrm>
          <a:off x="3383280" y="22860"/>
          <a:ext cx="2964179" cy="94488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Приложение 2</a:t>
          </a:r>
        </a:p>
        <a:p>
          <a:pPr marL="0" indent="0" algn="l" rtl="0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к проекту решения Думы Находкинского городского округа "О бюджете Находкинского городского округа на 2013 год и плановый период 2014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и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2015 годов»</a:t>
          </a:r>
        </a:p>
        <a:p>
          <a:pPr algn="l" rtl="0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2%20-2014-2015%20(&#1080;&#1089;&#1090;&#1086;&#1095;&#1085;&#1080;&#1082;&#1080;)-&#1086;&#1082;&#1086;&#1085;&#1095;&#1072;&#109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труктура"/>
      <sheetName val="Программа"/>
      <sheetName val="Источники"/>
    </sheetNames>
    <sheetDataSet>
      <sheetData sheetId="0">
        <row r="2">
          <cell r="C2">
            <v>350000</v>
          </cell>
          <cell r="D2">
            <v>-290000</v>
          </cell>
        </row>
        <row r="3">
          <cell r="C3">
            <v>100000</v>
          </cell>
          <cell r="D3">
            <v>-120000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0"/>
  <sheetViews>
    <sheetView tabSelected="1" topLeftCell="A4" workbookViewId="0">
      <selection activeCell="G15" sqref="G15"/>
    </sheetView>
  </sheetViews>
  <sheetFormatPr defaultRowHeight="14.4"/>
  <cols>
    <col min="1" max="1" width="18.77734375" customWidth="1"/>
    <col min="2" max="2" width="45" customWidth="1"/>
    <col min="3" max="3" width="14.44140625" customWidth="1"/>
    <col min="4" max="4" width="14.33203125" customWidth="1"/>
  </cols>
  <sheetData>
    <row r="1" spans="1:4" ht="15.6">
      <c r="A1" s="1"/>
      <c r="B1" s="1"/>
      <c r="C1" s="1"/>
      <c r="D1" s="1"/>
    </row>
    <row r="2" spans="1:4" ht="15.6">
      <c r="A2" s="1"/>
      <c r="B2" s="1"/>
      <c r="C2" s="1"/>
      <c r="D2" s="1"/>
    </row>
    <row r="3" spans="1:4" ht="15.6">
      <c r="A3" s="1"/>
      <c r="B3" s="1"/>
      <c r="C3" s="1"/>
      <c r="D3" s="1"/>
    </row>
    <row r="4" spans="1:4" ht="15.6">
      <c r="A4" s="1"/>
      <c r="B4" s="1"/>
      <c r="C4" s="1"/>
      <c r="D4" s="1"/>
    </row>
    <row r="5" spans="1:4" ht="34.200000000000003" customHeight="1">
      <c r="A5" s="1"/>
      <c r="B5" s="1"/>
      <c r="C5" s="1"/>
      <c r="D5" s="1"/>
    </row>
    <row r="6" spans="1:4" ht="15.6">
      <c r="A6" s="13" t="s">
        <v>0</v>
      </c>
      <c r="B6" s="14"/>
      <c r="C6" s="14"/>
      <c r="D6" s="14"/>
    </row>
    <row r="7" spans="1:4" ht="15.6">
      <c r="A7" s="13" t="s">
        <v>1</v>
      </c>
      <c r="B7" s="14"/>
      <c r="C7" s="14"/>
      <c r="D7" s="14"/>
    </row>
    <row r="8" spans="1:4" ht="15.6">
      <c r="A8" s="1"/>
      <c r="B8" s="1"/>
      <c r="C8" s="2"/>
      <c r="D8" s="3" t="s">
        <v>2</v>
      </c>
    </row>
    <row r="9" spans="1:4" ht="52.8">
      <c r="A9" s="4" t="s">
        <v>3</v>
      </c>
      <c r="B9" s="5" t="s">
        <v>4</v>
      </c>
      <c r="C9" s="5" t="s">
        <v>5</v>
      </c>
      <c r="D9" s="5" t="s">
        <v>6</v>
      </c>
    </row>
    <row r="10" spans="1:4">
      <c r="A10" s="6">
        <v>1</v>
      </c>
      <c r="B10" s="7">
        <v>2</v>
      </c>
      <c r="C10" s="7">
        <v>3</v>
      </c>
      <c r="D10" s="7">
        <v>4</v>
      </c>
    </row>
    <row r="11" spans="1:4" ht="27.6">
      <c r="A11" s="12" t="s">
        <v>7</v>
      </c>
      <c r="B11" s="8" t="s">
        <v>8</v>
      </c>
      <c r="C11" s="9">
        <f>C12+C13</f>
        <v>60000</v>
      </c>
      <c r="D11" s="9">
        <v>50000</v>
      </c>
    </row>
    <row r="12" spans="1:4" ht="41.4">
      <c r="A12" s="12" t="s">
        <v>9</v>
      </c>
      <c r="B12" s="8" t="s">
        <v>10</v>
      </c>
      <c r="C12" s="9">
        <f>[1]Структура!C2</f>
        <v>350000</v>
      </c>
      <c r="D12" s="9">
        <v>350000</v>
      </c>
    </row>
    <row r="13" spans="1:4" ht="55.2">
      <c r="A13" s="12" t="s">
        <v>11</v>
      </c>
      <c r="B13" s="8" t="s">
        <v>12</v>
      </c>
      <c r="C13" s="9">
        <f>[1]Структура!D2</f>
        <v>-290000</v>
      </c>
      <c r="D13" s="9">
        <v>-300000</v>
      </c>
    </row>
    <row r="14" spans="1:4" ht="27.6">
      <c r="A14" s="12" t="s">
        <v>13</v>
      </c>
      <c r="B14" s="8" t="s">
        <v>14</v>
      </c>
      <c r="C14" s="9">
        <f>C15+C16</f>
        <v>-20000</v>
      </c>
      <c r="D14" s="9">
        <f>D15+D16</f>
        <v>0</v>
      </c>
    </row>
    <row r="15" spans="1:4" ht="55.2">
      <c r="A15" s="12" t="s">
        <v>15</v>
      </c>
      <c r="B15" s="8" t="s">
        <v>16</v>
      </c>
      <c r="C15" s="9">
        <f>[1]Структура!C3</f>
        <v>100000</v>
      </c>
      <c r="D15" s="9">
        <v>100000</v>
      </c>
    </row>
    <row r="16" spans="1:4" ht="55.2">
      <c r="A16" s="12" t="s">
        <v>17</v>
      </c>
      <c r="B16" s="8" t="s">
        <v>18</v>
      </c>
      <c r="C16" s="9">
        <f>[1]Структура!D3</f>
        <v>-120000</v>
      </c>
      <c r="D16" s="9">
        <v>-100000</v>
      </c>
    </row>
    <row r="17" spans="1:4" ht="27.6">
      <c r="A17" s="12" t="s">
        <v>19</v>
      </c>
      <c r="B17" s="8" t="s">
        <v>20</v>
      </c>
      <c r="C17" s="9">
        <f>SUM(C18:C19)</f>
        <v>11665</v>
      </c>
      <c r="D17" s="9">
        <f>SUM(D18:D19)</f>
        <v>10920</v>
      </c>
    </row>
    <row r="18" spans="1:4" ht="27.6">
      <c r="A18" s="12" t="s">
        <v>21</v>
      </c>
      <c r="B18" s="8" t="s">
        <v>22</v>
      </c>
      <c r="C18" s="9">
        <f>-(2603347.31+C12+C15)</f>
        <v>-3053347.31</v>
      </c>
      <c r="D18" s="9">
        <f>-(2761467.31+D12+D15)</f>
        <v>-3211467.31</v>
      </c>
    </row>
    <row r="19" spans="1:4" ht="27.6">
      <c r="A19" s="12" t="s">
        <v>23</v>
      </c>
      <c r="B19" s="8" t="s">
        <v>24</v>
      </c>
      <c r="C19" s="9">
        <f>2655012.31-(C13+C16)</f>
        <v>3065012.31</v>
      </c>
      <c r="D19" s="9">
        <f>2822387.31-(D13+D16)</f>
        <v>3222387.31</v>
      </c>
    </row>
    <row r="20" spans="1:4" ht="27.6">
      <c r="A20" s="10"/>
      <c r="B20" s="8" t="s">
        <v>25</v>
      </c>
      <c r="C20" s="11">
        <f>C11+C14+C17</f>
        <v>51665</v>
      </c>
      <c r="D20" s="11">
        <f>D11+D14+D17</f>
        <v>60920</v>
      </c>
    </row>
  </sheetData>
  <mergeCells count="2">
    <mergeCell ref="A6:D6"/>
    <mergeCell ref="A7:D7"/>
  </mergeCells>
  <pageMargins left="0.78740157480314965" right="0.19685039370078741" top="0.59055118110236227" bottom="0.39370078740157483" header="0.31496062992125984" footer="0.31496062992125984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 источники 2014-15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2012-10-25T01:06:02Z</dcterms:modified>
</cp:coreProperties>
</file>