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Приложение 9" sheetId="1" r:id="rId1"/>
  </sheets>
  <definedNames>
    <definedName name="_xlnm._FilterDatabase" localSheetId="0" hidden="1">'Приложение 9'!$A$13:$L$224</definedName>
    <definedName name="_xlnm.Print_Area" localSheetId="0">'Приложение 9'!$A$1:$F$224</definedName>
  </definedNames>
  <calcPr calcId="124519"/>
</workbook>
</file>

<file path=xl/calcChain.xml><?xml version="1.0" encoding="utf-8"?>
<calcChain xmlns="http://schemas.openxmlformats.org/spreadsheetml/2006/main">
  <c r="E97" i="1"/>
  <c r="F208"/>
  <c r="E208"/>
  <c r="F202"/>
  <c r="E202"/>
  <c r="F200"/>
  <c r="E200"/>
  <c r="F182"/>
  <c r="E182"/>
  <c r="C184"/>
  <c r="B184"/>
  <c r="C192"/>
  <c r="B192"/>
  <c r="C190"/>
  <c r="B190"/>
  <c r="C188"/>
  <c r="B188"/>
  <c r="F184"/>
  <c r="E184"/>
  <c r="F192"/>
  <c r="E192"/>
  <c r="F190"/>
  <c r="E190"/>
  <c r="F188"/>
  <c r="E188"/>
  <c r="F186"/>
  <c r="E186"/>
  <c r="E171"/>
  <c r="F157" l="1"/>
  <c r="E157"/>
  <c r="C157"/>
  <c r="B157"/>
  <c r="C152"/>
  <c r="B152"/>
  <c r="C150"/>
  <c r="B150"/>
  <c r="C148"/>
  <c r="B148"/>
  <c r="C146"/>
  <c r="B146"/>
  <c r="C144"/>
  <c r="B144"/>
  <c r="C142"/>
  <c r="B142"/>
  <c r="F152"/>
  <c r="E152"/>
  <c r="F150"/>
  <c r="E150"/>
  <c r="F148"/>
  <c r="E148"/>
  <c r="F146"/>
  <c r="F144"/>
  <c r="E144"/>
  <c r="F142"/>
  <c r="E142"/>
  <c r="F134"/>
  <c r="F115"/>
  <c r="E115"/>
  <c r="E112"/>
  <c r="F217"/>
  <c r="E217"/>
  <c r="F212"/>
  <c r="E212"/>
  <c r="E211" s="1"/>
  <c r="F211"/>
  <c r="F199"/>
  <c r="E199"/>
  <c r="F193"/>
  <c r="F170" s="1"/>
  <c r="E193"/>
  <c r="E170" s="1"/>
  <c r="F165"/>
  <c r="E165"/>
  <c r="E164" s="1"/>
  <c r="F164"/>
  <c r="F161"/>
  <c r="E161"/>
  <c r="F154"/>
  <c r="E154"/>
  <c r="E153" s="1"/>
  <c r="F153"/>
  <c r="E145"/>
  <c r="E146" s="1"/>
  <c r="F124"/>
  <c r="F112"/>
  <c r="F111" s="1"/>
  <c r="F107"/>
  <c r="E107"/>
  <c r="F100"/>
  <c r="E100"/>
  <c r="F97"/>
  <c r="F93"/>
  <c r="E93"/>
  <c r="F87"/>
  <c r="E87"/>
  <c r="F84"/>
  <c r="E84"/>
  <c r="F83"/>
  <c r="E83"/>
  <c r="F71"/>
  <c r="E71"/>
  <c r="F67"/>
  <c r="F65" s="1"/>
  <c r="F64" s="1"/>
  <c r="E67"/>
  <c r="E65" s="1"/>
  <c r="E64" s="1"/>
  <c r="E58"/>
  <c r="F57"/>
  <c r="E57"/>
  <c r="F35"/>
  <c r="E35"/>
  <c r="F27"/>
  <c r="E27"/>
  <c r="F22"/>
  <c r="E22"/>
  <c r="F15"/>
  <c r="E111" l="1"/>
  <c r="F92"/>
  <c r="E14"/>
  <c r="E92"/>
  <c r="F14"/>
  <c r="F82"/>
  <c r="E158"/>
  <c r="F158"/>
  <c r="F110" s="1"/>
  <c r="E134"/>
  <c r="E124" s="1"/>
  <c r="E110" s="1"/>
  <c r="E82"/>
  <c r="F224" l="1"/>
  <c r="E224"/>
</calcChain>
</file>

<file path=xl/sharedStrings.xml><?xml version="1.0" encoding="utf-8"?>
<sst xmlns="http://schemas.openxmlformats.org/spreadsheetml/2006/main" count="806" uniqueCount="267">
  <si>
    <t>(тыс. руб.)</t>
  </si>
  <si>
    <t>Раздел, подраздел</t>
  </si>
  <si>
    <t>Целевая статья</t>
  </si>
  <si>
    <t>Вид расходов</t>
  </si>
  <si>
    <t>Плановый период</t>
  </si>
  <si>
    <t>2014 год</t>
  </si>
  <si>
    <t>2015 год</t>
  </si>
  <si>
    <t>ОБЩЕГОСУДАРСТВЕННЫЕ ВОПРОСЫ</t>
  </si>
  <si>
    <t>0100</t>
  </si>
  <si>
    <t>0000000</t>
  </si>
  <si>
    <t>000</t>
  </si>
  <si>
    <t>Функционирование высшего должностного лица субъекта Российской Федерации и муниципального образования</t>
  </si>
  <si>
    <t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</t>
  </si>
  <si>
    <t>0020000</t>
  </si>
  <si>
    <t xml:space="preserve">Глава муниципального образования </t>
  </si>
  <si>
    <t>0102</t>
  </si>
  <si>
    <t>0020300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</si>
  <si>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</si>
  <si>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Председатель представительного органа муниципального образования</t>
  </si>
  <si>
    <t>0103</t>
  </si>
  <si>
    <t>Депутаты представительного органа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</si>
  <si>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</si>
  <si>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Центральный аппарат</t>
  </si>
  <si>
    <t>0104</t>
  </si>
  <si>
    <t>Целевые программы муниципальных образований</t>
  </si>
  <si>
    <t>МЦП "Развитие муниципальной службы в администрации НГО на 2012-2016 годы"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</si>
  <si>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</si>
  <si>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</si>
  <si>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</si>
  <si>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Резервные фонды местных администраций</t>
  </si>
  <si>
    <t>0111</t>
  </si>
  <si>
    <t>Другие общегосударственные вопросы</t>
  </si>
  <si>
    <t>Руководство и управление в сфере установленных функций</t>
  </si>
  <si>
    <t xml:space="preserve">Государственная регистрация актов гражданского состояния </t>
  </si>
  <si>
    <t>0113</t>
  </si>
  <si>
    <t>Реализация государственной политики в области приватизации и управления государственной и муниципальной собственностью</t>
  </si>
  <si>
    <t xml:space="preserve">Содержание и обслуживание муниципальной казны </t>
  </si>
  <si>
    <t>Оценка недвижимости, признание прав и регулирование отношений по государственной и муниципальной собственности</t>
  </si>
  <si>
    <t>Реализация государственных функций, связанных с общегосударственным управлением</t>
  </si>
  <si>
    <t>Выполнение других обязательств государства</t>
  </si>
  <si>
    <t>Учреждения по обеспечению хозяйственного обслуживания</t>
  </si>
  <si>
    <t>Обеспечение деятельности подведомственных учреждений</t>
  </si>
  <si>
    <t>Межбюджетные трансферты по исполнению полномочий субъекта РФ</t>
  </si>
  <si>
    <t>Субвенции на обеспечение деятельности комиссий по делам несовершеннолетних</t>
  </si>
  <si>
    <t>Субвенции на выполнение гос. полномочий по гос.управлению охраной труда</t>
  </si>
  <si>
    <t>Субвенции на реализацию отдельных государственных полномочий по созданию административных комиссий</t>
  </si>
  <si>
    <t>НАЦИОНАЛЬНАЯ ОБОРОНА</t>
  </si>
  <si>
    <t>Мобилизационная подготовка экономики</t>
  </si>
  <si>
    <t>Реализация государственных функций по мобилизационной подготовке экономики</t>
  </si>
  <si>
    <t>0200</t>
  </si>
  <si>
    <t>Мероприятия по обеспечению мобилизационной готовности экономики</t>
  </si>
  <si>
    <t>0204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</si>
  <si>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</si>
  <si>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</si>
  <si>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Реализация других функций, связанных с обеспечением национальной безопасности и правоохранительной деятельности</t>
  </si>
  <si>
    <t>0300</t>
  </si>
  <si>
    <t>0309</t>
  </si>
  <si>
    <t>Поисковые и аварийно-спасательные учреждения</t>
  </si>
  <si>
    <t xml:space="preserve"> Обеспечение деятельности подведомственных учреждений</t>
  </si>
  <si>
    <t xml:space="preserve">ДМЦП "Пожарная безопасность и предупреждение чрезвычайных ситуаций на 2012-2014 годы" </t>
  </si>
  <si>
    <t>НАЦИОНАЛЬНАЯ ЭКОНОМИКА</t>
  </si>
  <si>
    <t>Дорожное хозяйство (дорожные фонды)</t>
  </si>
  <si>
    <t>Содержание автомобильных дорог и инженерных сооружений на них в границах городских округов и поселений в рамках благоустройства</t>
  </si>
  <si>
    <t>0400</t>
  </si>
  <si>
    <t>0409</t>
  </si>
  <si>
    <t>ДЦП «Ремонт дорог общего пользования Находкинского городского округа на 2011-2015 годы»</t>
  </si>
  <si>
    <t>Программа "Ремонт внутридворовых проездов, ливнестоков, подпорных стенок Находкинского городского округа" на 2011-2015 гг.</t>
  </si>
  <si>
    <t xml:space="preserve"> МЦП "Повышение безопасности дорожного движения в Находкинском городском округе в 2013-2018 годах"</t>
  </si>
  <si>
    <t>Другие вопросы в области национальной экономики</t>
  </si>
  <si>
    <t>0412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</si>
  <si>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</si>
  <si>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</si>
  <si>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МЦП  «Развитие и обустройство мест массового отдыха населения на территории морского побережья НГО» на 2011-2015 г.г.</t>
  </si>
  <si>
    <t>МЦП  «Развитие внутреннего и въездного туризма в Находкинском городском округе на 2011-2015 годы»</t>
  </si>
  <si>
    <t>ДМЦП  «Развитие торговли на территории Находкинского городского округа на 2012-2015 годы»</t>
  </si>
  <si>
    <t>ЖИЛИЩНО-КОММУНАЛЬНОЕ ХОЗЯЙСТВО</t>
  </si>
  <si>
    <t>Жилищное хозяйство</t>
  </si>
  <si>
    <t>0500</t>
  </si>
  <si>
    <t>Муниципальная адресная программа "Капитальный ремонт многоквартирных домов" Находкинского городского округа на 2013-2015 г.г.</t>
  </si>
  <si>
    <t>0501</t>
  </si>
  <si>
    <t>МЦП "Переселение граждан из аварийного жилого фонда НГО на 2013-2015 годы с учетом необходимости развития малоэтажного жилищного строительства"</t>
  </si>
  <si>
    <t>Коммунальное хозяйство</t>
  </si>
  <si>
    <t>Мероприятия в области коммунального хозяйства</t>
  </si>
  <si>
    <t>0502</t>
  </si>
  <si>
    <t>МЦП«Энергосбережение и повышение энергетической эффективности в Находкинском  городском округе на 2010-2014 годы и на перспективу до 2020 года»</t>
  </si>
  <si>
    <t>Благоустройство</t>
  </si>
  <si>
    <t>Уличное освещение</t>
  </si>
  <si>
    <t>0503</t>
  </si>
  <si>
    <t>Организация и содержание мест захоронений</t>
  </si>
  <si>
    <t>Прочие мероприятия по благоустройству городских округов и поселений</t>
  </si>
  <si>
    <t>МДЦП "Сохранение памятников истории и культуры на территории Находкинского городского округа" на 2012-2015 годы"</t>
  </si>
  <si>
    <t>МДЦП «Благоустройство и озеленение территории Находкинского городского округа на 2012-2015 годы»</t>
  </si>
  <si>
    <t>Другие вопросы в области жилищно-коммунального хозяйства</t>
  </si>
  <si>
    <t>0505</t>
  </si>
  <si>
    <t>Межбюджетные трансферты</t>
  </si>
  <si>
    <t>Субвенции на выполнение гос. полномочий по осуществлению государственного  жилищного контроля</t>
  </si>
  <si>
    <t>ОХРАНА ОКРУЖАЮЩЕЙ СРЕДЫ</t>
  </si>
  <si>
    <t>Другие вопросы в области охраны окружающей среды</t>
  </si>
  <si>
    <t xml:space="preserve">Природоохранные мероприятия </t>
  </si>
  <si>
    <t>0600</t>
  </si>
  <si>
    <t>ОБРАЗОВАНИЕ</t>
  </si>
  <si>
    <t>0605</t>
  </si>
  <si>
    <t>Дошкольное образование</t>
  </si>
  <si>
    <t>0700</t>
  </si>
  <si>
    <t>Обеспечение деятельности детских дошкольных учреждений (д/сад №12)</t>
  </si>
  <si>
    <t>0701</t>
  </si>
  <si>
    <t>Субсидии бюджетным учреждениям на финансовое обеспечение муниципального задания на оказание муниципальных услуг (выполнение работ)</t>
  </si>
  <si>
    <t>МДЦП "Социальная поддержка граждан Находкинского городского округа на 2012-2014 год"</t>
  </si>
  <si>
    <t>Пособия и компенсации по публичным нормативным обязательствам</t>
  </si>
  <si>
    <t>МДЦП "Модернизация и развитие системы образования НГО на 2012-2015 годы" (дошкольное образование)</t>
  </si>
  <si>
    <t>МДЦП " Комплексные меры по профилактике терроризма и экстремизма в НГО" на 2012-2016 годы</t>
  </si>
  <si>
    <t>ДМЦП "Пожарная безопасность и предупреждение чрезвычайных ситуаций на 2012-2014годы"</t>
  </si>
  <si>
    <t>Общее образование</t>
  </si>
  <si>
    <t>Обеспечение деятельности подведомственных учреждений (Школы-детские сады, школы начальные, неполные средние и средние)</t>
  </si>
  <si>
    <t>0702</t>
  </si>
  <si>
    <t>Обеспечение деятельности подведомственных учреждений  ( Учреждения по внешкольной работе с детьми)</t>
  </si>
  <si>
    <t>Иные безвозмездные и безвозвратные перечисления</t>
  </si>
  <si>
    <t>Ежемесячное денежное вознаграждение за классное руководство</t>
  </si>
  <si>
    <t>Субвенции бюджетам  муниципальных образований Приморского края на ежемесячное денежное вознаграждение за классное руководство</t>
  </si>
  <si>
    <t>Субвенции на реализацию дошкольного, общего и дополнительного образования в муниципальных общеобразовательных учреждениях по основным общеобразовательным программам</t>
  </si>
  <si>
    <t>Субвенции на обеспечение бесплатным питанием детей, обучающихся в младших классах (1-4 включительно) в муниципальных образовательных учреждениях</t>
  </si>
  <si>
    <t>ДМЦП «Школьное питание на 2011-2015 годы»</t>
  </si>
  <si>
    <t>МДЦП  «Развитие физической культуры и массового спорта в Находкинском городском округе» на 2012-2015 годы</t>
  </si>
  <si>
    <t>МДЦП "Модернизация и развитие системы образования Находкинского городского округа на 2012-2015годы" (общее образование)</t>
  </si>
  <si>
    <t>МДЦП "Модернизация и развитие системы образования Находкинского городского округа на 2012-2015годы" (доп образование)</t>
  </si>
  <si>
    <t>МДЦП "Развитие и поддержка одаренных детей в области культуры и искусства в НГО на 2012-2015 г.г."</t>
  </si>
  <si>
    <t>Молодежная политика и оздоровление детей</t>
  </si>
  <si>
    <t>МДЦП  «Комплексные меры по реализации молодежной политики на территории НГО» на 2012-2014 годы</t>
  </si>
  <si>
    <t>0707</t>
  </si>
  <si>
    <t>Другие вопросы в области образования</t>
  </si>
  <si>
    <t>0709</t>
  </si>
  <si>
    <t>Обеспечение деятельности подведомственных учреждений  ( Учебно-методические кабинеты, центральные бухгалтерии)</t>
  </si>
  <si>
    <t>Обеспечение деятельности подведомственных учреждений (МКУ ЦБ МОУ)</t>
  </si>
  <si>
    <t>Субсидии бюджетным учреждениям на финансовое обеспечение муниципального задания на оказание муниципальных услуг (выполнение работ ИМЦ "Развитие")</t>
  </si>
  <si>
    <t>МДЦП "Модернизация и развитие системы образования НГО на 2012-2015гг.(др. вопросы в области образования)</t>
  </si>
  <si>
    <t>КУЛЬТУРА И КИНЕМАТОГРАФИЯ</t>
  </si>
  <si>
    <t>Культура</t>
  </si>
  <si>
    <t>Мероприятия в сфере культуры, кинематографии и средств массовой информации</t>
  </si>
  <si>
    <t>0800</t>
  </si>
  <si>
    <t>0801</t>
  </si>
  <si>
    <t>Обеспечение деятельности подведомственных учреждений (Дворцы, дома культуры)</t>
  </si>
  <si>
    <t>Обеспечение деятельности подведомственных учреждений ( Музеи и постоянные выставки )</t>
  </si>
  <si>
    <t>Обеспечение деятельности подведомственных учреждений (Библиотеки)</t>
  </si>
  <si>
    <t>Обеспечение деятельности подведомственных учреждений (Театры, цирки, концертные и другие организации исполнительских искусств)</t>
  </si>
  <si>
    <t xml:space="preserve">Другие вопросы в области культуры, кинематографии </t>
  </si>
  <si>
    <t>0804</t>
  </si>
  <si>
    <t>Обеспечение деятельности подведомственных учреждений (Учебно-методические кабинеты, центральные бухгалтерии, группы хозяйственного обслуживания, учебные фильмотеки)</t>
  </si>
  <si>
    <t>СОЦИАЛЬНАЯ ПОЛИТИКА</t>
  </si>
  <si>
    <t>Пенсионное обеспечение</t>
  </si>
  <si>
    <t>Доплаты к пенсиям, дополнительное пенсионное обеспечение</t>
  </si>
  <si>
    <t>Охрана семьи и детства</t>
  </si>
  <si>
    <t>Компенсация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</si>
  <si>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Социальное обеспечение населения</t>
  </si>
  <si>
    <t>ФИЗИЧЕСКАЯ КУЛЬТУРА И СПОРТ</t>
  </si>
  <si>
    <t>Физическая культура</t>
  </si>
  <si>
    <t>Центры спортивной подготовки (сборные команды)</t>
  </si>
  <si>
    <t xml:space="preserve">Обеспечение деятельности подведомственных учреждений </t>
  </si>
  <si>
    <t xml:space="preserve">   МУ "Муниципальный футбольный клуб "Океан"</t>
  </si>
  <si>
    <t xml:space="preserve">   МУ "Физкультура и здоровье"</t>
  </si>
  <si>
    <t>Другие вопросы в области физической культуры и спорта</t>
  </si>
  <si>
    <t>Обслуживание муниципального долга РФ</t>
  </si>
  <si>
    <t>Процентные платежи по долговым обязательствам</t>
  </si>
  <si>
    <t>ВСЕГО РАСХОДОВ</t>
  </si>
  <si>
    <t>0020400</t>
  </si>
  <si>
    <t>0021100</t>
  </si>
  <si>
    <t>0021200</t>
  </si>
  <si>
    <t>7950000</t>
  </si>
  <si>
    <t>7953000</t>
  </si>
  <si>
    <t>244</t>
  </si>
  <si>
    <t>0700000</t>
  </si>
  <si>
    <t>0700500</t>
  </si>
  <si>
    <t>870</t>
  </si>
  <si>
    <t>0010000</t>
  </si>
  <si>
    <t>0013800</t>
  </si>
  <si>
    <t>0900000</t>
  </si>
  <si>
    <t>0900100</t>
  </si>
  <si>
    <t>0900200</t>
  </si>
  <si>
    <t>0920000</t>
  </si>
  <si>
    <t>0920300</t>
  </si>
  <si>
    <t>0930000</t>
  </si>
  <si>
    <t>0939900</t>
  </si>
  <si>
    <t>5210000</t>
  </si>
  <si>
    <t>5210204</t>
  </si>
  <si>
    <t>5210208</t>
  </si>
  <si>
    <t>5210209</t>
  </si>
  <si>
    <t>2090000</t>
  </si>
  <si>
    <t>2090100</t>
  </si>
  <si>
    <t>2470000</t>
  </si>
  <si>
    <t>2479900</t>
  </si>
  <si>
    <t>3020000</t>
  </si>
  <si>
    <t>3029900</t>
  </si>
  <si>
    <t>7952800</t>
  </si>
  <si>
    <t>6000200</t>
  </si>
  <si>
    <t>7950800</t>
  </si>
  <si>
    <t>7950500</t>
  </si>
  <si>
    <t>7950600</t>
  </si>
  <si>
    <t>7951100</t>
  </si>
  <si>
    <t>3380000</t>
  </si>
  <si>
    <t>3400000</t>
  </si>
  <si>
    <t>7951400</t>
  </si>
  <si>
    <t>7951600</t>
  </si>
  <si>
    <t>7951900</t>
  </si>
  <si>
    <t>7952700</t>
  </si>
  <si>
    <t>7951200</t>
  </si>
  <si>
    <t>7952400</t>
  </si>
  <si>
    <t>3510500</t>
  </si>
  <si>
    <t>7952100</t>
  </si>
  <si>
    <t>6000000</t>
  </si>
  <si>
    <t>6000100</t>
  </si>
  <si>
    <t>6000400</t>
  </si>
  <si>
    <t>6000500</t>
  </si>
  <si>
    <t>7950400</t>
  </si>
  <si>
    <t>7952300</t>
  </si>
  <si>
    <t>5210207</t>
  </si>
  <si>
    <t>4100100</t>
  </si>
  <si>
    <t>4200000</t>
  </si>
  <si>
    <t>4209900</t>
  </si>
  <si>
    <t>611</t>
  </si>
  <si>
    <t>313</t>
  </si>
  <si>
    <t>7951501</t>
  </si>
  <si>
    <t>612</t>
  </si>
  <si>
    <t>Субсидии бюджетным учреждениям на иные цели</t>
  </si>
  <si>
    <t>7951800</t>
  </si>
  <si>
    <t>4210000</t>
  </si>
  <si>
    <t>4219900</t>
  </si>
  <si>
    <t>4239900</t>
  </si>
  <si>
    <t>5200000</t>
  </si>
  <si>
    <t>5200900</t>
  </si>
  <si>
    <t>5200902</t>
  </si>
  <si>
    <t>5210203</t>
  </si>
  <si>
    <t>5210202</t>
  </si>
  <si>
    <t>7950700</t>
  </si>
  <si>
    <t>7951300</t>
  </si>
  <si>
    <t>7951502</t>
  </si>
  <si>
    <t>7951503</t>
  </si>
  <si>
    <t>7952200</t>
  </si>
  <si>
    <t>7951700</t>
  </si>
  <si>
    <t>7950900</t>
  </si>
  <si>
    <t>4529900</t>
  </si>
  <si>
    <t>7951504</t>
  </si>
  <si>
    <t>4400100</t>
  </si>
  <si>
    <t>4409900</t>
  </si>
  <si>
    <t>4419900</t>
  </si>
  <si>
    <t>4429900</t>
  </si>
  <si>
    <t>4439900</t>
  </si>
  <si>
    <t>7952000</t>
  </si>
  <si>
    <t>121</t>
  </si>
  <si>
    <t>4910100</t>
  </si>
  <si>
    <t>360</t>
  </si>
  <si>
    <t>5201000</t>
  </si>
  <si>
    <t>7952900</t>
  </si>
  <si>
    <t>1101</t>
  </si>
  <si>
    <t>4820000</t>
  </si>
  <si>
    <t>4829900</t>
  </si>
  <si>
    <t>4829901</t>
  </si>
  <si>
    <t>1301</t>
  </si>
  <si>
    <t>1300</t>
  </si>
  <si>
    <t>0650000</t>
  </si>
  <si>
    <t>Социальные выплаты</t>
  </si>
  <si>
    <t>МДЦП "Поддержка социально ориентированных некоммерческих организаций, объединяющих инвалидов и ветеранов, на территории НГО "</t>
  </si>
  <si>
    <t>Распределение</t>
  </si>
  <si>
    <t xml:space="preserve"> бюджетных ассигонований из бюджета Находкинского городского округа  по разделам и  подразделам в соответствии с функциональной классификацией расходов бюджетов                                                                                              Российской Федерации на 2014-2015 годы</t>
  </si>
  <si>
    <t>МДЦП «Находка против наркотиков» на 2011-2015 годы</t>
  </si>
  <si>
    <t>МЦП "Развитие малого и среднего предпринимательства на территории Находкинского городского округа" на 2012-2014 годы</t>
  </si>
  <si>
    <t>ДЦП "Развитие информационно-библиотечного обслуживания в НГО" на 2011-2015 г.г.</t>
  </si>
  <si>
    <t>МЦП «Энергосбережение и повышение энергетической эффективности в Находкинском  городском округе на 2010-2014 годы и на перспективу до 2020 года»</t>
  </si>
  <si>
    <t>0650300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</si>
</sst>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9"/>
      <name val="Times New Roman"/>
      <family val="1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8" fillId="0" borderId="0" xfId="0" applyFont="1"/>
    <xf numFmtId="49" fontId="2" fillId="2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0" fontId="10" fillId="0" borderId="0" xfId="0" applyFont="1"/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49" fontId="6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right"/>
    </xf>
    <xf numFmtId="2" fontId="7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/>
    <xf numFmtId="0" fontId="7" fillId="0" borderId="1" xfId="0" applyFont="1" applyFill="1" applyBorder="1" applyAlignment="1">
      <alignment horizontal="right"/>
    </xf>
    <xf numFmtId="0" fontId="13" fillId="0" borderId="0" xfId="0" applyFont="1"/>
    <xf numFmtId="0" fontId="13" fillId="0" borderId="0" xfId="0" applyFont="1" applyFill="1"/>
    <xf numFmtId="0" fontId="14" fillId="0" borderId="0" xfId="0" applyFont="1"/>
    <xf numFmtId="2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4" fontId="13" fillId="0" borderId="0" xfId="0" applyNumberFormat="1" applyFont="1" applyFill="1"/>
    <xf numFmtId="0" fontId="8" fillId="0" borderId="0" xfId="0" applyFont="1" applyFill="1"/>
    <xf numFmtId="0" fontId="2" fillId="0" borderId="3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/>
    <xf numFmtId="49" fontId="2" fillId="3" borderId="1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wrapText="1"/>
    </xf>
    <xf numFmtId="0" fontId="12" fillId="0" borderId="0" xfId="0" applyFont="1" applyAlignment="1">
      <alignment horizontal="center"/>
    </xf>
    <xf numFmtId="0" fontId="13" fillId="0" borderId="0" xfId="0" applyFont="1" applyAlignment="1"/>
    <xf numFmtId="0" fontId="13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0</xdr:row>
      <xdr:rowOff>57150</xdr:rowOff>
    </xdr:from>
    <xdr:to>
      <xdr:col>5</xdr:col>
      <xdr:colOff>784148</xdr:colOff>
      <xdr:row>5</xdr:row>
      <xdr:rowOff>68580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3611880" y="57150"/>
          <a:ext cx="2993948" cy="92583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 9</a:t>
          </a:r>
        </a:p>
        <a:p>
          <a:pPr marL="0" indent="0" algn="l" rtl="0">
            <a:defRPr sz="1000"/>
          </a:pPr>
          <a:r>
            <a:rPr lang="ru-RU" sz="1100" b="0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к проекту решения Думы Находкинского городского округа "О бюджете Находкинского городского округа на 2013 год и плановый период 2014-2015 годов»</a:t>
          </a:r>
        </a:p>
        <a:p>
          <a:pPr algn="l" rtl="0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L230"/>
  <sheetViews>
    <sheetView tabSelected="1" topLeftCell="A207" workbookViewId="0">
      <selection activeCell="J217" sqref="J217"/>
    </sheetView>
  </sheetViews>
  <sheetFormatPr defaultColWidth="8.85546875" defaultRowHeight="15"/>
  <cols>
    <col min="1" max="1" width="44.28515625" style="33" customWidth="1"/>
    <col min="2" max="3" width="8.85546875" style="33"/>
    <col min="4" max="4" width="9.140625" style="34"/>
    <col min="5" max="5" width="13.7109375" style="34" customWidth="1"/>
    <col min="6" max="6" width="13.5703125" style="34" customWidth="1"/>
    <col min="7" max="16384" width="8.85546875" style="33"/>
  </cols>
  <sheetData>
    <row r="8" spans="1:12" ht="15.75">
      <c r="A8" s="47" t="s">
        <v>260</v>
      </c>
      <c r="B8" s="47"/>
      <c r="C8" s="47"/>
      <c r="D8" s="47"/>
      <c r="E8" s="47"/>
      <c r="F8" s="47"/>
    </row>
    <row r="9" spans="1:12" ht="49.9" customHeight="1">
      <c r="A9" s="45" t="s">
        <v>261</v>
      </c>
      <c r="B9" s="46"/>
      <c r="C9" s="46"/>
      <c r="D9" s="48"/>
      <c r="E9" s="48"/>
      <c r="F9" s="48"/>
      <c r="J9" s="45"/>
      <c r="K9" s="46"/>
      <c r="L9" s="46"/>
    </row>
    <row r="10" spans="1:12">
      <c r="F10" s="24" t="s">
        <v>0</v>
      </c>
    </row>
    <row r="11" spans="1:12">
      <c r="A11" s="49"/>
      <c r="B11" s="50" t="s">
        <v>1</v>
      </c>
      <c r="C11" s="50" t="s">
        <v>2</v>
      </c>
      <c r="D11" s="52" t="s">
        <v>3</v>
      </c>
      <c r="E11" s="54" t="s">
        <v>4</v>
      </c>
      <c r="F11" s="54"/>
    </row>
    <row r="12" spans="1:12">
      <c r="A12" s="49"/>
      <c r="B12" s="50"/>
      <c r="C12" s="51"/>
      <c r="D12" s="53"/>
      <c r="E12" s="25" t="s">
        <v>5</v>
      </c>
      <c r="F12" s="25" t="s">
        <v>6</v>
      </c>
    </row>
    <row r="13" spans="1:12" s="43" customFormat="1" ht="12">
      <c r="A13" s="40">
        <v>1</v>
      </c>
      <c r="B13" s="1">
        <v>2</v>
      </c>
      <c r="C13" s="2">
        <v>3</v>
      </c>
      <c r="D13" s="41">
        <v>4</v>
      </c>
      <c r="E13" s="42">
        <v>5</v>
      </c>
      <c r="F13" s="42">
        <v>6</v>
      </c>
    </row>
    <row r="14" spans="1:12" s="35" customFormat="1">
      <c r="A14" s="3" t="s">
        <v>7</v>
      </c>
      <c r="B14" s="4" t="s">
        <v>8</v>
      </c>
      <c r="C14" s="6" t="s">
        <v>9</v>
      </c>
      <c r="D14" s="26" t="s">
        <v>10</v>
      </c>
      <c r="E14" s="30">
        <f>E15+E22+E18+E27+E32+E35</f>
        <v>293433.94</v>
      </c>
      <c r="F14" s="30">
        <f>F15+F22+F18+F27+F32+F35</f>
        <v>309075.94</v>
      </c>
    </row>
    <row r="15" spans="1:12" s="35" customFormat="1" ht="39">
      <c r="A15" s="3" t="s">
        <v>11</v>
      </c>
      <c r="B15" s="6" t="s">
        <v>8</v>
      </c>
      <c r="C15" s="6" t="s">
        <v>9</v>
      </c>
      <c r="D15" s="26" t="s">
        <v>10</v>
      </c>
      <c r="E15" s="30">
        <v>2034</v>
      </c>
      <c r="F15" s="30">
        <f>F16</f>
        <v>2064</v>
      </c>
    </row>
    <row r="16" spans="1:12" ht="57.75" customHeight="1">
      <c r="A16" s="7" t="s">
        <v>12</v>
      </c>
      <c r="B16" s="5" t="s">
        <v>8</v>
      </c>
      <c r="C16" s="5" t="s">
        <v>13</v>
      </c>
      <c r="D16" s="27" t="s">
        <v>10</v>
      </c>
      <c r="E16" s="28">
        <v>2034</v>
      </c>
      <c r="F16" s="28">
        <v>2064</v>
      </c>
    </row>
    <row r="17" spans="1:6">
      <c r="A17" s="7" t="s">
        <v>14</v>
      </c>
      <c r="B17" s="5" t="s">
        <v>15</v>
      </c>
      <c r="C17" s="5" t="s">
        <v>16</v>
      </c>
      <c r="D17" s="27" t="s">
        <v>10</v>
      </c>
      <c r="E17" s="28">
        <v>2034</v>
      </c>
      <c r="F17" s="28">
        <v>2064</v>
      </c>
    </row>
    <row r="18" spans="1:6" s="8" customFormat="1" ht="51">
      <c r="A18" s="3" t="s">
        <v>17</v>
      </c>
      <c r="B18" s="6" t="s">
        <v>19</v>
      </c>
      <c r="C18" s="6" t="s">
        <v>9</v>
      </c>
      <c r="D18" s="26" t="s">
        <v>10</v>
      </c>
      <c r="E18" s="30">
        <v>19540</v>
      </c>
      <c r="F18" s="30">
        <v>20650</v>
      </c>
    </row>
    <row r="19" spans="1:6" ht="55.5" customHeight="1">
      <c r="A19" s="7" t="s">
        <v>12</v>
      </c>
      <c r="B19" s="5" t="s">
        <v>19</v>
      </c>
      <c r="C19" s="5" t="s">
        <v>163</v>
      </c>
      <c r="D19" s="27" t="s">
        <v>10</v>
      </c>
      <c r="E19" s="28">
        <v>16070</v>
      </c>
      <c r="F19" s="28">
        <v>17037</v>
      </c>
    </row>
    <row r="20" spans="1:6" ht="27.75" customHeight="1">
      <c r="A20" s="7" t="s">
        <v>18</v>
      </c>
      <c r="B20" s="5" t="s">
        <v>19</v>
      </c>
      <c r="C20" s="5" t="s">
        <v>164</v>
      </c>
      <c r="D20" s="27" t="s">
        <v>10</v>
      </c>
      <c r="E20" s="28">
        <v>1965</v>
      </c>
      <c r="F20" s="28">
        <v>2083</v>
      </c>
    </row>
    <row r="21" spans="1:6" ht="27.75" customHeight="1">
      <c r="A21" s="7" t="s">
        <v>20</v>
      </c>
      <c r="B21" s="5" t="s">
        <v>19</v>
      </c>
      <c r="C21" s="5" t="s">
        <v>165</v>
      </c>
      <c r="D21" s="27" t="s">
        <v>10</v>
      </c>
      <c r="E21" s="28">
        <v>1505</v>
      </c>
      <c r="F21" s="28">
        <v>1530</v>
      </c>
    </row>
    <row r="22" spans="1:6" s="35" customFormat="1" ht="54.75" customHeight="1">
      <c r="A22" s="3" t="s">
        <v>21</v>
      </c>
      <c r="B22" s="6" t="s">
        <v>23</v>
      </c>
      <c r="C22" s="6" t="s">
        <v>9</v>
      </c>
      <c r="D22" s="26" t="s">
        <v>10</v>
      </c>
      <c r="E22" s="30">
        <f>E23+E25</f>
        <v>49437</v>
      </c>
      <c r="F22" s="30">
        <f>F23+F25</f>
        <v>52392</v>
      </c>
    </row>
    <row r="23" spans="1:6" ht="54" customHeight="1">
      <c r="A23" s="7" t="s">
        <v>12</v>
      </c>
      <c r="B23" s="5" t="s">
        <v>23</v>
      </c>
      <c r="C23" s="5" t="s">
        <v>13</v>
      </c>
      <c r="D23" s="27" t="s">
        <v>10</v>
      </c>
      <c r="E23" s="28">
        <v>48519</v>
      </c>
      <c r="F23" s="28">
        <v>51430</v>
      </c>
    </row>
    <row r="24" spans="1:6" ht="18" customHeight="1">
      <c r="A24" s="7" t="s">
        <v>22</v>
      </c>
      <c r="B24" s="5" t="s">
        <v>23</v>
      </c>
      <c r="C24" s="5" t="s">
        <v>163</v>
      </c>
      <c r="D24" s="27" t="s">
        <v>10</v>
      </c>
      <c r="E24" s="28">
        <v>48519</v>
      </c>
      <c r="F24" s="28">
        <v>51430</v>
      </c>
    </row>
    <row r="25" spans="1:6" ht="18" customHeight="1">
      <c r="A25" s="7" t="s">
        <v>24</v>
      </c>
      <c r="B25" s="5" t="s">
        <v>23</v>
      </c>
      <c r="C25" s="5" t="s">
        <v>166</v>
      </c>
      <c r="D25" s="27" t="s">
        <v>10</v>
      </c>
      <c r="E25" s="29">
        <v>918</v>
      </c>
      <c r="F25" s="29">
        <v>962</v>
      </c>
    </row>
    <row r="26" spans="1:6" ht="26.25">
      <c r="A26" s="7" t="s">
        <v>25</v>
      </c>
      <c r="B26" s="5" t="s">
        <v>23</v>
      </c>
      <c r="C26" s="5" t="s">
        <v>167</v>
      </c>
      <c r="D26" s="27" t="s">
        <v>168</v>
      </c>
      <c r="E26" s="29">
        <v>918</v>
      </c>
      <c r="F26" s="29">
        <v>962</v>
      </c>
    </row>
    <row r="27" spans="1:6" s="35" customFormat="1" ht="43.5" customHeight="1">
      <c r="A27" s="3" t="s">
        <v>26</v>
      </c>
      <c r="B27" s="21" t="s">
        <v>27</v>
      </c>
      <c r="C27" s="6" t="s">
        <v>9</v>
      </c>
      <c r="D27" s="26" t="s">
        <v>10</v>
      </c>
      <c r="E27" s="30">
        <f>E28+E30</f>
        <v>19165</v>
      </c>
      <c r="F27" s="30">
        <f>F28+F30</f>
        <v>20336</v>
      </c>
    </row>
    <row r="28" spans="1:6" ht="51.75">
      <c r="A28" s="7" t="s">
        <v>12</v>
      </c>
      <c r="B28" s="9" t="s">
        <v>27</v>
      </c>
      <c r="C28" s="5" t="s">
        <v>13</v>
      </c>
      <c r="D28" s="27" t="s">
        <v>10</v>
      </c>
      <c r="E28" s="28">
        <v>19132</v>
      </c>
      <c r="F28" s="28">
        <v>20300</v>
      </c>
    </row>
    <row r="29" spans="1:6" ht="18" customHeight="1">
      <c r="A29" s="7" t="s">
        <v>22</v>
      </c>
      <c r="B29" s="5" t="s">
        <v>27</v>
      </c>
      <c r="C29" s="5" t="s">
        <v>163</v>
      </c>
      <c r="D29" s="27" t="s">
        <v>10</v>
      </c>
      <c r="E29" s="28">
        <v>19132</v>
      </c>
      <c r="F29" s="28">
        <v>20300</v>
      </c>
    </row>
    <row r="30" spans="1:6" ht="18" customHeight="1">
      <c r="A30" s="7" t="s">
        <v>24</v>
      </c>
      <c r="B30" s="5" t="s">
        <v>27</v>
      </c>
      <c r="C30" s="5" t="s">
        <v>166</v>
      </c>
      <c r="D30" s="27" t="s">
        <v>10</v>
      </c>
      <c r="E30" s="29">
        <v>33</v>
      </c>
      <c r="F30" s="29">
        <v>36</v>
      </c>
    </row>
    <row r="31" spans="1:6" ht="26.25">
      <c r="A31" s="7" t="s">
        <v>25</v>
      </c>
      <c r="B31" s="5" t="s">
        <v>27</v>
      </c>
      <c r="C31" s="5" t="s">
        <v>167</v>
      </c>
      <c r="D31" s="27" t="s">
        <v>168</v>
      </c>
      <c r="E31" s="29">
        <v>33</v>
      </c>
      <c r="F31" s="29">
        <v>36</v>
      </c>
    </row>
    <row r="32" spans="1:6" s="35" customFormat="1" ht="18" customHeight="1">
      <c r="A32" s="3" t="s">
        <v>28</v>
      </c>
      <c r="B32" s="6" t="s">
        <v>30</v>
      </c>
      <c r="C32" s="6" t="s">
        <v>9</v>
      </c>
      <c r="D32" s="26" t="s">
        <v>10</v>
      </c>
      <c r="E32" s="30">
        <v>2625</v>
      </c>
      <c r="F32" s="30">
        <v>2625</v>
      </c>
    </row>
    <row r="33" spans="1:6" ht="18" customHeight="1">
      <c r="A33" s="7" t="s">
        <v>28</v>
      </c>
      <c r="B33" s="5" t="s">
        <v>30</v>
      </c>
      <c r="C33" s="5" t="s">
        <v>169</v>
      </c>
      <c r="D33" s="27" t="s">
        <v>10</v>
      </c>
      <c r="E33" s="28">
        <v>2625</v>
      </c>
      <c r="F33" s="28">
        <v>2625</v>
      </c>
    </row>
    <row r="34" spans="1:6" ht="18" customHeight="1">
      <c r="A34" s="7" t="s">
        <v>29</v>
      </c>
      <c r="B34" s="5" t="s">
        <v>30</v>
      </c>
      <c r="C34" s="5" t="s">
        <v>170</v>
      </c>
      <c r="D34" s="27" t="s">
        <v>171</v>
      </c>
      <c r="E34" s="28">
        <v>2625</v>
      </c>
      <c r="F34" s="28">
        <v>2625</v>
      </c>
    </row>
    <row r="35" spans="1:6" s="35" customFormat="1" ht="18" customHeight="1">
      <c r="A35" s="3" t="s">
        <v>31</v>
      </c>
      <c r="B35" s="6" t="s">
        <v>34</v>
      </c>
      <c r="C35" s="6" t="s">
        <v>9</v>
      </c>
      <c r="D35" s="26" t="s">
        <v>10</v>
      </c>
      <c r="E35" s="30">
        <f>E36+E38+E40+E43+E45+E47+E51</f>
        <v>200632.94</v>
      </c>
      <c r="F35" s="30">
        <f>F36+F38+F40+F43+F45+F47+F51</f>
        <v>211008.94</v>
      </c>
    </row>
    <row r="36" spans="1:6" s="35" customFormat="1" ht="29.25">
      <c r="A36" s="10" t="s">
        <v>32</v>
      </c>
      <c r="B36" s="6" t="s">
        <v>34</v>
      </c>
      <c r="C36" s="6" t="s">
        <v>172</v>
      </c>
      <c r="D36" s="26" t="s">
        <v>10</v>
      </c>
      <c r="E36" s="30">
        <v>7200</v>
      </c>
      <c r="F36" s="30">
        <v>7200</v>
      </c>
    </row>
    <row r="37" spans="1:6" ht="30">
      <c r="A37" s="11" t="s">
        <v>33</v>
      </c>
      <c r="B37" s="6" t="s">
        <v>34</v>
      </c>
      <c r="C37" s="5" t="s">
        <v>173</v>
      </c>
      <c r="D37" s="27" t="s">
        <v>10</v>
      </c>
      <c r="E37" s="28">
        <v>7200</v>
      </c>
      <c r="F37" s="28">
        <v>7200</v>
      </c>
    </row>
    <row r="38" spans="1:6" ht="51.75">
      <c r="A38" s="3" t="s">
        <v>12</v>
      </c>
      <c r="B38" s="12" t="s">
        <v>34</v>
      </c>
      <c r="C38" s="6" t="s">
        <v>13</v>
      </c>
      <c r="D38" s="26" t="s">
        <v>10</v>
      </c>
      <c r="E38" s="30">
        <v>57194</v>
      </c>
      <c r="F38" s="30">
        <v>60626</v>
      </c>
    </row>
    <row r="39" spans="1:6" ht="18" customHeight="1">
      <c r="A39" s="7" t="s">
        <v>22</v>
      </c>
      <c r="B39" s="5" t="s">
        <v>34</v>
      </c>
      <c r="C39" s="5" t="s">
        <v>163</v>
      </c>
      <c r="D39" s="27" t="s">
        <v>10</v>
      </c>
      <c r="E39" s="28">
        <v>57194</v>
      </c>
      <c r="F39" s="28">
        <v>60626</v>
      </c>
    </row>
    <row r="40" spans="1:6" ht="41.25" customHeight="1">
      <c r="A40" s="3" t="s">
        <v>35</v>
      </c>
      <c r="B40" s="6" t="s">
        <v>34</v>
      </c>
      <c r="C40" s="6" t="s">
        <v>174</v>
      </c>
      <c r="D40" s="26" t="s">
        <v>10</v>
      </c>
      <c r="E40" s="30">
        <v>31002</v>
      </c>
      <c r="F40" s="30">
        <v>32121</v>
      </c>
    </row>
    <row r="41" spans="1:6" ht="18" customHeight="1">
      <c r="A41" s="7" t="s">
        <v>36</v>
      </c>
      <c r="B41" s="5" t="s">
        <v>34</v>
      </c>
      <c r="C41" s="5" t="s">
        <v>175</v>
      </c>
      <c r="D41" s="27" t="s">
        <v>10</v>
      </c>
      <c r="E41" s="28">
        <v>25400</v>
      </c>
      <c r="F41" s="28">
        <v>26250</v>
      </c>
    </row>
    <row r="42" spans="1:6" ht="43.5" customHeight="1">
      <c r="A42" s="7" t="s">
        <v>37</v>
      </c>
      <c r="B42" s="5" t="s">
        <v>34</v>
      </c>
      <c r="C42" s="5" t="s">
        <v>176</v>
      </c>
      <c r="D42" s="27" t="s">
        <v>10</v>
      </c>
      <c r="E42" s="28">
        <v>5602</v>
      </c>
      <c r="F42" s="28">
        <v>5871</v>
      </c>
    </row>
    <row r="43" spans="1:6" s="35" customFormat="1" ht="31.5" customHeight="1">
      <c r="A43" s="3" t="s">
        <v>38</v>
      </c>
      <c r="B43" s="21" t="s">
        <v>34</v>
      </c>
      <c r="C43" s="6" t="s">
        <v>177</v>
      </c>
      <c r="D43" s="26" t="s">
        <v>10</v>
      </c>
      <c r="E43" s="30">
        <v>18755</v>
      </c>
      <c r="F43" s="30">
        <v>19655</v>
      </c>
    </row>
    <row r="44" spans="1:6" ht="18" customHeight="1">
      <c r="A44" s="7" t="s">
        <v>39</v>
      </c>
      <c r="B44" s="5" t="s">
        <v>34</v>
      </c>
      <c r="C44" s="5" t="s">
        <v>178</v>
      </c>
      <c r="D44" s="27" t="s">
        <v>10</v>
      </c>
      <c r="E44" s="28">
        <v>18755</v>
      </c>
      <c r="F44" s="28">
        <v>19655</v>
      </c>
    </row>
    <row r="45" spans="1:6" ht="27.75" customHeight="1">
      <c r="A45" s="3" t="s">
        <v>40</v>
      </c>
      <c r="B45" s="6" t="s">
        <v>34</v>
      </c>
      <c r="C45" s="6" t="s">
        <v>179</v>
      </c>
      <c r="D45" s="26" t="s">
        <v>10</v>
      </c>
      <c r="E45" s="30">
        <v>81850</v>
      </c>
      <c r="F45" s="30">
        <v>86700</v>
      </c>
    </row>
    <row r="46" spans="1:6" ht="26.25">
      <c r="A46" s="7" t="s">
        <v>41</v>
      </c>
      <c r="B46" s="9" t="s">
        <v>34</v>
      </c>
      <c r="C46" s="5" t="s">
        <v>180</v>
      </c>
      <c r="D46" s="27" t="s">
        <v>10</v>
      </c>
      <c r="E46" s="28">
        <v>81850</v>
      </c>
      <c r="F46" s="28">
        <v>86700</v>
      </c>
    </row>
    <row r="47" spans="1:6" ht="26.25">
      <c r="A47" s="13" t="s">
        <v>42</v>
      </c>
      <c r="B47" s="6" t="s">
        <v>34</v>
      </c>
      <c r="C47" s="6" t="s">
        <v>181</v>
      </c>
      <c r="D47" s="26" t="s">
        <v>10</v>
      </c>
      <c r="E47" s="30">
        <v>3096.94</v>
      </c>
      <c r="F47" s="30">
        <v>3096.94</v>
      </c>
    </row>
    <row r="48" spans="1:6" ht="26.25">
      <c r="A48" s="14" t="s">
        <v>43</v>
      </c>
      <c r="B48" s="9" t="s">
        <v>34</v>
      </c>
      <c r="C48" s="9" t="s">
        <v>182</v>
      </c>
      <c r="D48" s="27" t="s">
        <v>10</v>
      </c>
      <c r="E48" s="28">
        <v>1061.71</v>
      </c>
      <c r="F48" s="28">
        <v>1061.71</v>
      </c>
    </row>
    <row r="49" spans="1:6" ht="26.25">
      <c r="A49" s="14" t="s">
        <v>44</v>
      </c>
      <c r="B49" s="15" t="s">
        <v>34</v>
      </c>
      <c r="C49" s="9" t="s">
        <v>183</v>
      </c>
      <c r="D49" s="27" t="s">
        <v>10</v>
      </c>
      <c r="E49" s="28">
        <v>1290.23</v>
      </c>
      <c r="F49" s="28">
        <v>1290.23</v>
      </c>
    </row>
    <row r="50" spans="1:6" ht="33.6" customHeight="1">
      <c r="A50" s="14" t="s">
        <v>45</v>
      </c>
      <c r="B50" s="15" t="s">
        <v>34</v>
      </c>
      <c r="C50" s="9" t="s">
        <v>184</v>
      </c>
      <c r="D50" s="27" t="s">
        <v>10</v>
      </c>
      <c r="E50" s="29">
        <v>745</v>
      </c>
      <c r="F50" s="29">
        <v>745</v>
      </c>
    </row>
    <row r="51" spans="1:6" s="8" customFormat="1" ht="30.6" customHeight="1">
      <c r="A51" s="3" t="s">
        <v>24</v>
      </c>
      <c r="B51" s="12" t="s">
        <v>34</v>
      </c>
      <c r="C51" s="12" t="s">
        <v>166</v>
      </c>
      <c r="D51" s="26" t="s">
        <v>10</v>
      </c>
      <c r="E51" s="30">
        <v>1535</v>
      </c>
      <c r="F51" s="30">
        <v>1610</v>
      </c>
    </row>
    <row r="52" spans="1:6" ht="26.25">
      <c r="A52" s="7" t="s">
        <v>25</v>
      </c>
      <c r="B52" s="15" t="s">
        <v>34</v>
      </c>
      <c r="C52" s="15" t="s">
        <v>167</v>
      </c>
      <c r="D52" s="27" t="s">
        <v>168</v>
      </c>
      <c r="E52" s="28">
        <v>1535</v>
      </c>
      <c r="F52" s="28">
        <v>1610</v>
      </c>
    </row>
    <row r="53" spans="1:6" s="8" customFormat="1" ht="14.25">
      <c r="A53" s="3" t="s">
        <v>46</v>
      </c>
      <c r="B53" s="6" t="s">
        <v>49</v>
      </c>
      <c r="C53" s="12" t="s">
        <v>9</v>
      </c>
      <c r="D53" s="26" t="s">
        <v>10</v>
      </c>
      <c r="E53" s="36">
        <v>200</v>
      </c>
      <c r="F53" s="36">
        <v>100</v>
      </c>
    </row>
    <row r="54" spans="1:6">
      <c r="A54" s="7" t="s">
        <v>47</v>
      </c>
      <c r="B54" s="5" t="s">
        <v>51</v>
      </c>
      <c r="C54" s="15" t="s">
        <v>9</v>
      </c>
      <c r="D54" s="27" t="s">
        <v>10</v>
      </c>
      <c r="E54" s="29">
        <v>200</v>
      </c>
      <c r="F54" s="29">
        <v>100</v>
      </c>
    </row>
    <row r="55" spans="1:6" ht="26.25">
      <c r="A55" s="7" t="s">
        <v>48</v>
      </c>
      <c r="B55" s="5" t="s">
        <v>51</v>
      </c>
      <c r="C55" s="5" t="s">
        <v>185</v>
      </c>
      <c r="D55" s="27" t="s">
        <v>10</v>
      </c>
      <c r="E55" s="29">
        <v>200</v>
      </c>
      <c r="F55" s="29">
        <v>100</v>
      </c>
    </row>
    <row r="56" spans="1:6" ht="26.25">
      <c r="A56" s="7" t="s">
        <v>50</v>
      </c>
      <c r="B56" s="5" t="s">
        <v>51</v>
      </c>
      <c r="C56" s="5" t="s">
        <v>186</v>
      </c>
      <c r="D56" s="27" t="s">
        <v>168</v>
      </c>
      <c r="E56" s="29">
        <v>200</v>
      </c>
      <c r="F56" s="29">
        <v>100</v>
      </c>
    </row>
    <row r="57" spans="1:6" s="8" customFormat="1" ht="25.5">
      <c r="A57" s="3" t="s">
        <v>52</v>
      </c>
      <c r="B57" s="6" t="s">
        <v>55</v>
      </c>
      <c r="C57" s="12" t="s">
        <v>9</v>
      </c>
      <c r="D57" s="26" t="s">
        <v>10</v>
      </c>
      <c r="E57" s="30">
        <f>E59+E61+E63</f>
        <v>35970</v>
      </c>
      <c r="F57" s="30">
        <f>F59+F61+F63</f>
        <v>37830</v>
      </c>
    </row>
    <row r="58" spans="1:6" ht="39">
      <c r="A58" s="7" t="s">
        <v>53</v>
      </c>
      <c r="B58" s="5" t="s">
        <v>56</v>
      </c>
      <c r="C58" s="15" t="s">
        <v>9</v>
      </c>
      <c r="D58" s="27" t="s">
        <v>10</v>
      </c>
      <c r="E58" s="28">
        <f>E59+E61+E63</f>
        <v>35970</v>
      </c>
      <c r="F58" s="28">
        <v>37830</v>
      </c>
    </row>
    <row r="59" spans="1:6" ht="39">
      <c r="A59" s="7" t="s">
        <v>54</v>
      </c>
      <c r="B59" s="5" t="s">
        <v>56</v>
      </c>
      <c r="C59" s="5" t="s">
        <v>187</v>
      </c>
      <c r="D59" s="27" t="s">
        <v>10</v>
      </c>
      <c r="E59" s="28">
        <v>18020</v>
      </c>
      <c r="F59" s="28">
        <v>19100</v>
      </c>
    </row>
    <row r="60" spans="1:6" ht="26.25">
      <c r="A60" s="7" t="s">
        <v>41</v>
      </c>
      <c r="B60" s="5" t="s">
        <v>56</v>
      </c>
      <c r="C60" s="5" t="s">
        <v>188</v>
      </c>
      <c r="D60" s="27" t="s">
        <v>10</v>
      </c>
      <c r="E60" s="28">
        <v>18020</v>
      </c>
      <c r="F60" s="28">
        <v>19100</v>
      </c>
    </row>
    <row r="61" spans="1:6">
      <c r="A61" s="7" t="s">
        <v>57</v>
      </c>
      <c r="B61" s="5" t="s">
        <v>56</v>
      </c>
      <c r="C61" s="5" t="s">
        <v>189</v>
      </c>
      <c r="D61" s="27" t="s">
        <v>10</v>
      </c>
      <c r="E61" s="28">
        <v>12950</v>
      </c>
      <c r="F61" s="28">
        <v>13730</v>
      </c>
    </row>
    <row r="62" spans="1:6" ht="26.25">
      <c r="A62" s="7" t="s">
        <v>58</v>
      </c>
      <c r="B62" s="5" t="s">
        <v>56</v>
      </c>
      <c r="C62" s="5" t="s">
        <v>190</v>
      </c>
      <c r="D62" s="27" t="s">
        <v>10</v>
      </c>
      <c r="E62" s="28">
        <v>12950</v>
      </c>
      <c r="F62" s="28">
        <v>13730</v>
      </c>
    </row>
    <row r="63" spans="1:6" ht="26.25">
      <c r="A63" s="7" t="s">
        <v>59</v>
      </c>
      <c r="B63" s="5" t="s">
        <v>56</v>
      </c>
      <c r="C63" s="5" t="s">
        <v>191</v>
      </c>
      <c r="D63" s="27" t="s">
        <v>10</v>
      </c>
      <c r="E63" s="28">
        <v>5000</v>
      </c>
      <c r="F63" s="28">
        <v>5000</v>
      </c>
    </row>
    <row r="64" spans="1:6" s="8" customFormat="1" ht="14.25">
      <c r="A64" s="3" t="s">
        <v>60</v>
      </c>
      <c r="B64" s="6" t="s">
        <v>63</v>
      </c>
      <c r="C64" s="12" t="s">
        <v>9</v>
      </c>
      <c r="D64" s="26" t="s">
        <v>10</v>
      </c>
      <c r="E64" s="30">
        <f>E65+E71</f>
        <v>284243</v>
      </c>
      <c r="F64" s="30">
        <f>F65+F71</f>
        <v>306353</v>
      </c>
    </row>
    <row r="65" spans="1:6" s="8" customFormat="1" ht="14.25">
      <c r="A65" s="3" t="s">
        <v>61</v>
      </c>
      <c r="B65" s="6" t="s">
        <v>64</v>
      </c>
      <c r="C65" s="12" t="s">
        <v>9</v>
      </c>
      <c r="D65" s="26" t="s">
        <v>10</v>
      </c>
      <c r="E65" s="30">
        <f>E66+E67</f>
        <v>250640</v>
      </c>
      <c r="F65" s="30">
        <f>F66+F67</f>
        <v>269040</v>
      </c>
    </row>
    <row r="66" spans="1:6" ht="39">
      <c r="A66" s="7" t="s">
        <v>62</v>
      </c>
      <c r="B66" s="5" t="s">
        <v>64</v>
      </c>
      <c r="C66" s="5" t="s">
        <v>192</v>
      </c>
      <c r="D66" s="27" t="s">
        <v>10</v>
      </c>
      <c r="E66" s="28">
        <v>156300</v>
      </c>
      <c r="F66" s="28">
        <v>165700</v>
      </c>
    </row>
    <row r="67" spans="1:6">
      <c r="A67" s="7" t="s">
        <v>24</v>
      </c>
      <c r="B67" s="5" t="s">
        <v>64</v>
      </c>
      <c r="C67" s="5" t="s">
        <v>166</v>
      </c>
      <c r="D67" s="27" t="s">
        <v>10</v>
      </c>
      <c r="E67" s="28">
        <f>E68+E69+E70</f>
        <v>94340</v>
      </c>
      <c r="F67" s="28">
        <f>F68+F69+F70</f>
        <v>103340</v>
      </c>
    </row>
    <row r="68" spans="1:6" ht="39">
      <c r="A68" s="7" t="s">
        <v>65</v>
      </c>
      <c r="B68" s="5" t="s">
        <v>64</v>
      </c>
      <c r="C68" s="5" t="s">
        <v>194</v>
      </c>
      <c r="D68" s="27" t="s">
        <v>10</v>
      </c>
      <c r="E68" s="28">
        <v>55000</v>
      </c>
      <c r="F68" s="28">
        <v>60000</v>
      </c>
    </row>
    <row r="69" spans="1:6" ht="39">
      <c r="A69" s="7" t="s">
        <v>66</v>
      </c>
      <c r="B69" s="5" t="s">
        <v>64</v>
      </c>
      <c r="C69" s="5" t="s">
        <v>195</v>
      </c>
      <c r="D69" s="27" t="s">
        <v>10</v>
      </c>
      <c r="E69" s="28">
        <v>22000</v>
      </c>
      <c r="F69" s="28">
        <v>25000</v>
      </c>
    </row>
    <row r="70" spans="1:6" ht="39">
      <c r="A70" s="7" t="s">
        <v>67</v>
      </c>
      <c r="B70" s="5" t="s">
        <v>64</v>
      </c>
      <c r="C70" s="5" t="s">
        <v>196</v>
      </c>
      <c r="D70" s="27" t="s">
        <v>10</v>
      </c>
      <c r="E70" s="28">
        <v>17340</v>
      </c>
      <c r="F70" s="28">
        <v>18340</v>
      </c>
    </row>
    <row r="71" spans="1:6" s="8" customFormat="1" ht="28.9" customHeight="1">
      <c r="A71" s="3" t="s">
        <v>68</v>
      </c>
      <c r="B71" s="6" t="s">
        <v>69</v>
      </c>
      <c r="C71" s="12" t="s">
        <v>9</v>
      </c>
      <c r="D71" s="26" t="s">
        <v>10</v>
      </c>
      <c r="E71" s="30">
        <f>E72+E74+E75+E76</f>
        <v>33603</v>
      </c>
      <c r="F71" s="30">
        <f>F72+F74+F75+F76</f>
        <v>37313</v>
      </c>
    </row>
    <row r="72" spans="1:6" ht="51.75">
      <c r="A72" s="7" t="s">
        <v>12</v>
      </c>
      <c r="B72" s="5" t="s">
        <v>69</v>
      </c>
      <c r="C72" s="5" t="s">
        <v>13</v>
      </c>
      <c r="D72" s="27" t="s">
        <v>10</v>
      </c>
      <c r="E72" s="28">
        <v>18110</v>
      </c>
      <c r="F72" s="28">
        <v>19190</v>
      </c>
    </row>
    <row r="73" spans="1:6" s="16" customFormat="1" ht="18" customHeight="1">
      <c r="A73" s="7" t="s">
        <v>22</v>
      </c>
      <c r="B73" s="5" t="s">
        <v>69</v>
      </c>
      <c r="C73" s="5" t="s">
        <v>163</v>
      </c>
      <c r="D73" s="27" t="s">
        <v>10</v>
      </c>
      <c r="E73" s="28">
        <v>18110</v>
      </c>
      <c r="F73" s="28">
        <v>19190</v>
      </c>
    </row>
    <row r="74" spans="1:6" ht="26.25">
      <c r="A74" s="7" t="s">
        <v>70</v>
      </c>
      <c r="B74" s="5" t="s">
        <v>69</v>
      </c>
      <c r="C74" s="5" t="s">
        <v>197</v>
      </c>
      <c r="D74" s="27" t="s">
        <v>10</v>
      </c>
      <c r="E74" s="28">
        <v>3000</v>
      </c>
      <c r="F74" s="28">
        <v>3500</v>
      </c>
    </row>
    <row r="75" spans="1:6" ht="16.899999999999999" customHeight="1">
      <c r="A75" s="7" t="s">
        <v>71</v>
      </c>
      <c r="B75" s="5" t="s">
        <v>69</v>
      </c>
      <c r="C75" s="5" t="s">
        <v>198</v>
      </c>
      <c r="D75" s="27" t="s">
        <v>10</v>
      </c>
      <c r="E75" s="28">
        <v>10000</v>
      </c>
      <c r="F75" s="28">
        <v>12000</v>
      </c>
    </row>
    <row r="76" spans="1:6" ht="18" customHeight="1">
      <c r="A76" s="7" t="s">
        <v>24</v>
      </c>
      <c r="B76" s="5" t="s">
        <v>69</v>
      </c>
      <c r="C76" s="5" t="s">
        <v>166</v>
      </c>
      <c r="D76" s="27" t="s">
        <v>10</v>
      </c>
      <c r="E76" s="28">
        <v>2493</v>
      </c>
      <c r="F76" s="28">
        <v>2623</v>
      </c>
    </row>
    <row r="77" spans="1:6" ht="42.75" customHeight="1">
      <c r="A77" s="7" t="s">
        <v>263</v>
      </c>
      <c r="B77" s="5" t="s">
        <v>69</v>
      </c>
      <c r="C77" s="5" t="s">
        <v>199</v>
      </c>
      <c r="D77" s="27" t="s">
        <v>10</v>
      </c>
      <c r="E77" s="28">
        <v>1805</v>
      </c>
      <c r="F77" s="28">
        <v>1900</v>
      </c>
    </row>
    <row r="78" spans="1:6" ht="39">
      <c r="A78" s="7" t="s">
        <v>72</v>
      </c>
      <c r="B78" s="5" t="s">
        <v>69</v>
      </c>
      <c r="C78" s="5" t="s">
        <v>200</v>
      </c>
      <c r="D78" s="27" t="s">
        <v>10</v>
      </c>
      <c r="E78" s="29">
        <v>276</v>
      </c>
      <c r="F78" s="29">
        <v>290</v>
      </c>
    </row>
    <row r="79" spans="1:6" ht="27.6" customHeight="1">
      <c r="A79" s="7" t="s">
        <v>73</v>
      </c>
      <c r="B79" s="5" t="s">
        <v>69</v>
      </c>
      <c r="C79" s="5" t="s">
        <v>201</v>
      </c>
      <c r="D79" s="27" t="s">
        <v>10</v>
      </c>
      <c r="E79" s="29">
        <v>134</v>
      </c>
      <c r="F79" s="29">
        <v>140</v>
      </c>
    </row>
    <row r="80" spans="1:6" ht="39">
      <c r="A80" s="7" t="s">
        <v>74</v>
      </c>
      <c r="B80" s="5" t="s">
        <v>69</v>
      </c>
      <c r="C80" s="5" t="s">
        <v>202</v>
      </c>
      <c r="D80" s="27" t="s">
        <v>10</v>
      </c>
      <c r="E80" s="29">
        <v>258</v>
      </c>
      <c r="F80" s="29">
        <v>270</v>
      </c>
    </row>
    <row r="81" spans="1:6" ht="26.25">
      <c r="A81" s="7" t="s">
        <v>25</v>
      </c>
      <c r="B81" s="5" t="s">
        <v>69</v>
      </c>
      <c r="C81" s="5" t="s">
        <v>167</v>
      </c>
      <c r="D81" s="27" t="s">
        <v>10</v>
      </c>
      <c r="E81" s="29">
        <v>20</v>
      </c>
      <c r="F81" s="29">
        <v>23</v>
      </c>
    </row>
    <row r="82" spans="1:6" s="8" customFormat="1" ht="14.25">
      <c r="A82" s="3" t="s">
        <v>75</v>
      </c>
      <c r="B82" s="6" t="s">
        <v>77</v>
      </c>
      <c r="C82" s="12" t="s">
        <v>9</v>
      </c>
      <c r="D82" s="26" t="s">
        <v>10</v>
      </c>
      <c r="E82" s="30">
        <f>E83+E87+E92+E100</f>
        <v>346381.27</v>
      </c>
      <c r="F82" s="30">
        <f>F83+F87+F92+F100</f>
        <v>371921.27</v>
      </c>
    </row>
    <row r="83" spans="1:6" s="8" customFormat="1" ht="14.25">
      <c r="A83" s="3" t="s">
        <v>76</v>
      </c>
      <c r="B83" s="6" t="s">
        <v>79</v>
      </c>
      <c r="C83" s="12" t="s">
        <v>9</v>
      </c>
      <c r="D83" s="26" t="s">
        <v>10</v>
      </c>
      <c r="E83" s="30">
        <f>E84</f>
        <v>130545</v>
      </c>
      <c r="F83" s="30">
        <f>F84</f>
        <v>123205</v>
      </c>
    </row>
    <row r="84" spans="1:6">
      <c r="A84" s="7" t="s">
        <v>24</v>
      </c>
      <c r="B84" s="5" t="s">
        <v>79</v>
      </c>
      <c r="C84" s="5" t="s">
        <v>166</v>
      </c>
      <c r="D84" s="27" t="s">
        <v>10</v>
      </c>
      <c r="E84" s="28">
        <f>E85+E86</f>
        <v>130545</v>
      </c>
      <c r="F84" s="28">
        <f>F85+F86</f>
        <v>123205</v>
      </c>
    </row>
    <row r="85" spans="1:6" ht="39">
      <c r="A85" s="7" t="s">
        <v>78</v>
      </c>
      <c r="B85" s="5" t="s">
        <v>79</v>
      </c>
      <c r="C85" s="5" t="s">
        <v>203</v>
      </c>
      <c r="D85" s="27" t="s">
        <v>10</v>
      </c>
      <c r="E85" s="28">
        <v>65000</v>
      </c>
      <c r="F85" s="28">
        <v>66000</v>
      </c>
    </row>
    <row r="86" spans="1:6" ht="51.75">
      <c r="A86" s="7" t="s">
        <v>80</v>
      </c>
      <c r="B86" s="5" t="s">
        <v>79</v>
      </c>
      <c r="C86" s="5" t="s">
        <v>204</v>
      </c>
      <c r="D86" s="27" t="s">
        <v>10</v>
      </c>
      <c r="E86" s="28">
        <v>65545</v>
      </c>
      <c r="F86" s="28">
        <v>57205</v>
      </c>
    </row>
    <row r="87" spans="1:6" s="8" customFormat="1" ht="14.25">
      <c r="A87" s="3" t="s">
        <v>81</v>
      </c>
      <c r="B87" s="6" t="s">
        <v>83</v>
      </c>
      <c r="C87" s="12" t="s">
        <v>9</v>
      </c>
      <c r="D87" s="26" t="s">
        <v>10</v>
      </c>
      <c r="E87" s="30">
        <f>E88+E89</f>
        <v>72000</v>
      </c>
      <c r="F87" s="30">
        <f>F88+F89</f>
        <v>98085</v>
      </c>
    </row>
    <row r="88" spans="1:6">
      <c r="A88" s="7" t="s">
        <v>82</v>
      </c>
      <c r="B88" s="5" t="s">
        <v>83</v>
      </c>
      <c r="C88" s="5" t="s">
        <v>205</v>
      </c>
      <c r="D88" s="27" t="s">
        <v>10</v>
      </c>
      <c r="E88" s="28">
        <v>60000</v>
      </c>
      <c r="F88" s="28">
        <v>84085</v>
      </c>
    </row>
    <row r="89" spans="1:6">
      <c r="A89" s="7" t="s">
        <v>24</v>
      </c>
      <c r="B89" s="5" t="s">
        <v>83</v>
      </c>
      <c r="C89" s="5" t="s">
        <v>166</v>
      </c>
      <c r="D89" s="27" t="s">
        <v>10</v>
      </c>
      <c r="E89" s="28">
        <v>12000</v>
      </c>
      <c r="F89" s="28">
        <v>14000</v>
      </c>
    </row>
    <row r="90" spans="1:6" ht="51.75">
      <c r="A90" s="7" t="s">
        <v>84</v>
      </c>
      <c r="B90" s="5" t="s">
        <v>83</v>
      </c>
      <c r="C90" s="5" t="s">
        <v>206</v>
      </c>
      <c r="D90" s="27" t="s">
        <v>10</v>
      </c>
      <c r="E90" s="28">
        <v>10000</v>
      </c>
      <c r="F90" s="28">
        <v>12000</v>
      </c>
    </row>
    <row r="91" spans="1:6" ht="26.25">
      <c r="A91" s="7" t="s">
        <v>59</v>
      </c>
      <c r="B91" s="5" t="s">
        <v>83</v>
      </c>
      <c r="C91" s="5" t="s">
        <v>191</v>
      </c>
      <c r="D91" s="27" t="s">
        <v>10</v>
      </c>
      <c r="E91" s="28">
        <v>2000</v>
      </c>
      <c r="F91" s="28">
        <v>2000</v>
      </c>
    </row>
    <row r="92" spans="1:6" s="8" customFormat="1" ht="14.25">
      <c r="A92" s="3" t="s">
        <v>85</v>
      </c>
      <c r="B92" s="6" t="s">
        <v>87</v>
      </c>
      <c r="C92" s="12" t="s">
        <v>9</v>
      </c>
      <c r="D92" s="26" t="s">
        <v>10</v>
      </c>
      <c r="E92" s="30">
        <f>E93+E97</f>
        <v>125696</v>
      </c>
      <c r="F92" s="30">
        <f>F93+F97</f>
        <v>131479</v>
      </c>
    </row>
    <row r="93" spans="1:6">
      <c r="A93" s="7" t="s">
        <v>85</v>
      </c>
      <c r="B93" s="5" t="s">
        <v>87</v>
      </c>
      <c r="C93" s="5" t="s">
        <v>207</v>
      </c>
      <c r="D93" s="27" t="s">
        <v>10</v>
      </c>
      <c r="E93" s="28">
        <f>E94+E95+E96</f>
        <v>69800</v>
      </c>
      <c r="F93" s="28">
        <f>F94+F95+F96</f>
        <v>74000</v>
      </c>
    </row>
    <row r="94" spans="1:6">
      <c r="A94" s="7" t="s">
        <v>86</v>
      </c>
      <c r="B94" s="5" t="s">
        <v>87</v>
      </c>
      <c r="C94" s="5" t="s">
        <v>208</v>
      </c>
      <c r="D94" s="27" t="s">
        <v>10</v>
      </c>
      <c r="E94" s="28">
        <v>37000</v>
      </c>
      <c r="F94" s="28">
        <v>40000</v>
      </c>
    </row>
    <row r="95" spans="1:6">
      <c r="A95" s="7" t="s">
        <v>88</v>
      </c>
      <c r="B95" s="5" t="s">
        <v>87</v>
      </c>
      <c r="C95" s="5" t="s">
        <v>209</v>
      </c>
      <c r="D95" s="27" t="s">
        <v>10</v>
      </c>
      <c r="E95" s="28">
        <v>14300</v>
      </c>
      <c r="F95" s="28">
        <v>15000</v>
      </c>
    </row>
    <row r="96" spans="1:6" ht="26.25">
      <c r="A96" s="7" t="s">
        <v>89</v>
      </c>
      <c r="B96" s="5" t="s">
        <v>87</v>
      </c>
      <c r="C96" s="5" t="s">
        <v>210</v>
      </c>
      <c r="D96" s="27" t="s">
        <v>10</v>
      </c>
      <c r="E96" s="28">
        <v>18500</v>
      </c>
      <c r="F96" s="28">
        <v>19000</v>
      </c>
    </row>
    <row r="97" spans="1:6">
      <c r="A97" s="7" t="s">
        <v>24</v>
      </c>
      <c r="B97" s="5" t="s">
        <v>87</v>
      </c>
      <c r="C97" s="5" t="s">
        <v>166</v>
      </c>
      <c r="D97" s="27" t="s">
        <v>10</v>
      </c>
      <c r="E97" s="28">
        <f>E99+E98</f>
        <v>55896</v>
      </c>
      <c r="F97" s="28">
        <f>F99+F98</f>
        <v>57479</v>
      </c>
    </row>
    <row r="98" spans="1:6" ht="33.75" customHeight="1">
      <c r="A98" s="7" t="s">
        <v>91</v>
      </c>
      <c r="B98" s="44" t="s">
        <v>87</v>
      </c>
      <c r="C98" s="44" t="s">
        <v>212</v>
      </c>
      <c r="D98" s="44" t="s">
        <v>10</v>
      </c>
      <c r="E98" s="28">
        <v>55300</v>
      </c>
      <c r="F98" s="28">
        <v>57200</v>
      </c>
    </row>
    <row r="99" spans="1:6" ht="39">
      <c r="A99" s="7" t="s">
        <v>90</v>
      </c>
      <c r="B99" s="44" t="s">
        <v>87</v>
      </c>
      <c r="C99" s="44" t="s">
        <v>211</v>
      </c>
      <c r="D99" s="44" t="s">
        <v>10</v>
      </c>
      <c r="E99" s="29">
        <v>596</v>
      </c>
      <c r="F99" s="29">
        <v>279</v>
      </c>
    </row>
    <row r="100" spans="1:6" s="8" customFormat="1" ht="25.5">
      <c r="A100" s="3" t="s">
        <v>92</v>
      </c>
      <c r="B100" s="6" t="s">
        <v>93</v>
      </c>
      <c r="C100" s="12" t="s">
        <v>9</v>
      </c>
      <c r="D100" s="26" t="s">
        <v>10</v>
      </c>
      <c r="E100" s="30">
        <f>E101+E103+E105</f>
        <v>18140.27</v>
      </c>
      <c r="F100" s="30">
        <f>F101+F103+F105</f>
        <v>19152.27</v>
      </c>
    </row>
    <row r="101" spans="1:6" ht="51.75">
      <c r="A101" s="7" t="s">
        <v>12</v>
      </c>
      <c r="B101" s="5" t="s">
        <v>93</v>
      </c>
      <c r="C101" s="5" t="s">
        <v>13</v>
      </c>
      <c r="D101" s="27" t="s">
        <v>10</v>
      </c>
      <c r="E101" s="28">
        <v>16814</v>
      </c>
      <c r="F101" s="28">
        <v>17825</v>
      </c>
    </row>
    <row r="102" spans="1:6" ht="18" customHeight="1">
      <c r="A102" s="7" t="s">
        <v>22</v>
      </c>
      <c r="B102" s="5" t="s">
        <v>93</v>
      </c>
      <c r="C102" s="5" t="s">
        <v>163</v>
      </c>
      <c r="D102" s="27" t="s">
        <v>10</v>
      </c>
      <c r="E102" s="28">
        <v>16814</v>
      </c>
      <c r="F102" s="28">
        <v>17825</v>
      </c>
    </row>
    <row r="103" spans="1:6" ht="18" customHeight="1">
      <c r="A103" s="7" t="s">
        <v>94</v>
      </c>
      <c r="B103" s="5" t="s">
        <v>93</v>
      </c>
      <c r="C103" s="5" t="s">
        <v>181</v>
      </c>
      <c r="D103" s="27" t="s">
        <v>10</v>
      </c>
      <c r="E103" s="28">
        <v>1303.27</v>
      </c>
      <c r="F103" s="28">
        <v>1303.27</v>
      </c>
    </row>
    <row r="104" spans="1:6" ht="39">
      <c r="A104" s="7" t="s">
        <v>95</v>
      </c>
      <c r="B104" s="5" t="s">
        <v>93</v>
      </c>
      <c r="C104" s="5" t="s">
        <v>213</v>
      </c>
      <c r="D104" s="27" t="s">
        <v>10</v>
      </c>
      <c r="E104" s="28">
        <v>1303.27</v>
      </c>
      <c r="F104" s="28">
        <v>1303.27</v>
      </c>
    </row>
    <row r="105" spans="1:6" ht="18" customHeight="1">
      <c r="A105" s="7" t="s">
        <v>24</v>
      </c>
      <c r="B105" s="5" t="s">
        <v>93</v>
      </c>
      <c r="C105" s="5" t="s">
        <v>166</v>
      </c>
      <c r="D105" s="27" t="s">
        <v>10</v>
      </c>
      <c r="E105" s="29">
        <v>23</v>
      </c>
      <c r="F105" s="29">
        <v>24</v>
      </c>
    </row>
    <row r="106" spans="1:6" ht="26.25">
      <c r="A106" s="7" t="s">
        <v>25</v>
      </c>
      <c r="B106" s="5" t="s">
        <v>93</v>
      </c>
      <c r="C106" s="5" t="s">
        <v>167</v>
      </c>
      <c r="D106" s="27" t="s">
        <v>168</v>
      </c>
      <c r="E106" s="29">
        <v>23</v>
      </c>
      <c r="F106" s="29">
        <v>24</v>
      </c>
    </row>
    <row r="107" spans="1:6" s="8" customFormat="1" ht="18" customHeight="1">
      <c r="A107" s="3" t="s">
        <v>96</v>
      </c>
      <c r="B107" s="6" t="s">
        <v>99</v>
      </c>
      <c r="C107" s="12" t="s">
        <v>9</v>
      </c>
      <c r="D107" s="26" t="s">
        <v>10</v>
      </c>
      <c r="E107" s="36">
        <f>E108</f>
        <v>566</v>
      </c>
      <c r="F107" s="36">
        <f>F108</f>
        <v>593</v>
      </c>
    </row>
    <row r="108" spans="1:6" ht="18" customHeight="1">
      <c r="A108" s="7" t="s">
        <v>97</v>
      </c>
      <c r="B108" s="5" t="s">
        <v>101</v>
      </c>
      <c r="C108" s="15" t="s">
        <v>9</v>
      </c>
      <c r="D108" s="27" t="s">
        <v>10</v>
      </c>
      <c r="E108" s="29">
        <v>566</v>
      </c>
      <c r="F108" s="29">
        <v>593</v>
      </c>
    </row>
    <row r="109" spans="1:6">
      <c r="A109" s="7" t="s">
        <v>98</v>
      </c>
      <c r="B109" s="5" t="s">
        <v>101</v>
      </c>
      <c r="C109" s="5" t="s">
        <v>214</v>
      </c>
      <c r="D109" s="27" t="s">
        <v>168</v>
      </c>
      <c r="E109" s="29">
        <v>566</v>
      </c>
      <c r="F109" s="29">
        <v>593</v>
      </c>
    </row>
    <row r="110" spans="1:6" s="8" customFormat="1" ht="14.45" customHeight="1">
      <c r="A110" s="3" t="s">
        <v>100</v>
      </c>
      <c r="B110" s="6" t="s">
        <v>103</v>
      </c>
      <c r="C110" s="12" t="s">
        <v>9</v>
      </c>
      <c r="D110" s="26" t="s">
        <v>10</v>
      </c>
      <c r="E110" s="30">
        <f>E111+E124+E153+E158</f>
        <v>1418571.1</v>
      </c>
      <c r="F110" s="30">
        <f>F111+F124+F153+F158</f>
        <v>1450860.1</v>
      </c>
    </row>
    <row r="111" spans="1:6" s="8" customFormat="1" ht="18" customHeight="1">
      <c r="A111" s="3" t="s">
        <v>102</v>
      </c>
      <c r="B111" s="6" t="s">
        <v>105</v>
      </c>
      <c r="C111" s="12" t="s">
        <v>9</v>
      </c>
      <c r="D111" s="26" t="s">
        <v>10</v>
      </c>
      <c r="E111" s="30">
        <f>E112+E115</f>
        <v>544484</v>
      </c>
      <c r="F111" s="30">
        <f>F112+F115</f>
        <v>577870</v>
      </c>
    </row>
    <row r="112" spans="1:6" s="8" customFormat="1" ht="18" customHeight="1">
      <c r="A112" s="3" t="s">
        <v>102</v>
      </c>
      <c r="B112" s="6" t="s">
        <v>105</v>
      </c>
      <c r="C112" s="6" t="s">
        <v>215</v>
      </c>
      <c r="D112" s="26" t="s">
        <v>10</v>
      </c>
      <c r="E112" s="30">
        <f>E113+E114</f>
        <v>526300</v>
      </c>
      <c r="F112" s="30">
        <f>F113+F114</f>
        <v>567825</v>
      </c>
    </row>
    <row r="113" spans="1:6" s="8" customFormat="1" ht="27.75" customHeight="1">
      <c r="A113" s="7" t="s">
        <v>104</v>
      </c>
      <c r="B113" s="5" t="s">
        <v>105</v>
      </c>
      <c r="C113" s="5" t="s">
        <v>216</v>
      </c>
      <c r="D113" s="27" t="s">
        <v>10</v>
      </c>
      <c r="E113" s="28">
        <v>8600</v>
      </c>
      <c r="F113" s="28">
        <v>9125</v>
      </c>
    </row>
    <row r="114" spans="1:6" s="8" customFormat="1" ht="40.5" customHeight="1">
      <c r="A114" s="7" t="s">
        <v>106</v>
      </c>
      <c r="B114" s="5" t="s">
        <v>105</v>
      </c>
      <c r="C114" s="5" t="s">
        <v>216</v>
      </c>
      <c r="D114" s="27" t="s">
        <v>217</v>
      </c>
      <c r="E114" s="28">
        <v>517700</v>
      </c>
      <c r="F114" s="28">
        <v>558700</v>
      </c>
    </row>
    <row r="115" spans="1:6" s="8" customFormat="1" ht="26.45" customHeight="1">
      <c r="A115" s="3" t="s">
        <v>24</v>
      </c>
      <c r="B115" s="6" t="s">
        <v>105</v>
      </c>
      <c r="C115" s="6" t="s">
        <v>166</v>
      </c>
      <c r="D115" s="26" t="s">
        <v>10</v>
      </c>
      <c r="E115" s="30">
        <f>E117+E118+E120+E122</f>
        <v>18184</v>
      </c>
      <c r="F115" s="30">
        <f>F117+F118+F120+F122</f>
        <v>10045</v>
      </c>
    </row>
    <row r="116" spans="1:6" s="8" customFormat="1" ht="27" customHeight="1">
      <c r="A116" s="7" t="s">
        <v>107</v>
      </c>
      <c r="B116" s="5" t="s">
        <v>105</v>
      </c>
      <c r="C116" s="5" t="s">
        <v>193</v>
      </c>
      <c r="D116" s="27" t="s">
        <v>10</v>
      </c>
      <c r="E116" s="28">
        <v>4000</v>
      </c>
      <c r="F116" s="28">
        <v>4000</v>
      </c>
    </row>
    <row r="117" spans="1:6" s="8" customFormat="1" ht="27" customHeight="1">
      <c r="A117" s="7" t="s">
        <v>108</v>
      </c>
      <c r="B117" s="5" t="s">
        <v>105</v>
      </c>
      <c r="C117" s="5" t="s">
        <v>193</v>
      </c>
      <c r="D117" s="27" t="s">
        <v>218</v>
      </c>
      <c r="E117" s="28">
        <v>4000</v>
      </c>
      <c r="F117" s="28">
        <v>4000</v>
      </c>
    </row>
    <row r="118" spans="1:6" s="8" customFormat="1" ht="40.5" customHeight="1">
      <c r="A118" s="7" t="s">
        <v>109</v>
      </c>
      <c r="B118" s="5" t="s">
        <v>105</v>
      </c>
      <c r="C118" s="5" t="s">
        <v>219</v>
      </c>
      <c r="D118" s="27" t="s">
        <v>10</v>
      </c>
      <c r="E118" s="28">
        <v>5000</v>
      </c>
      <c r="F118" s="28">
        <v>5000</v>
      </c>
    </row>
    <row r="119" spans="1:6" s="8" customFormat="1" ht="18" customHeight="1">
      <c r="A119" s="7" t="s">
        <v>221</v>
      </c>
      <c r="B119" s="5" t="s">
        <v>105</v>
      </c>
      <c r="C119" s="5" t="s">
        <v>219</v>
      </c>
      <c r="D119" s="27" t="s">
        <v>220</v>
      </c>
      <c r="E119" s="28">
        <v>5000</v>
      </c>
      <c r="F119" s="28">
        <v>5000</v>
      </c>
    </row>
    <row r="120" spans="1:6" s="8" customFormat="1" ht="32.25" customHeight="1">
      <c r="A120" s="7" t="s">
        <v>110</v>
      </c>
      <c r="B120" s="5" t="s">
        <v>105</v>
      </c>
      <c r="C120" s="5" t="s">
        <v>222</v>
      </c>
      <c r="D120" s="27" t="s">
        <v>10</v>
      </c>
      <c r="E120" s="28">
        <v>5933</v>
      </c>
      <c r="F120" s="28">
        <v>1045</v>
      </c>
    </row>
    <row r="121" spans="1:6" s="8" customFormat="1" ht="18" customHeight="1">
      <c r="A121" s="7" t="s">
        <v>221</v>
      </c>
      <c r="B121" s="5" t="s">
        <v>105</v>
      </c>
      <c r="C121" s="5" t="s">
        <v>222</v>
      </c>
      <c r="D121" s="27" t="s">
        <v>220</v>
      </c>
      <c r="E121" s="28">
        <v>5933</v>
      </c>
      <c r="F121" s="28">
        <v>1045</v>
      </c>
    </row>
    <row r="122" spans="1:6" s="8" customFormat="1" ht="27" customHeight="1">
      <c r="A122" s="7" t="s">
        <v>111</v>
      </c>
      <c r="B122" s="5" t="s">
        <v>105</v>
      </c>
      <c r="C122" s="5" t="s">
        <v>206</v>
      </c>
      <c r="D122" s="27" t="s">
        <v>10</v>
      </c>
      <c r="E122" s="28">
        <v>3251</v>
      </c>
      <c r="F122" s="29">
        <v>0</v>
      </c>
    </row>
    <row r="123" spans="1:6" s="8" customFormat="1" ht="18" customHeight="1">
      <c r="A123" s="7" t="s">
        <v>221</v>
      </c>
      <c r="B123" s="5" t="s">
        <v>105</v>
      </c>
      <c r="C123" s="5" t="s">
        <v>206</v>
      </c>
      <c r="D123" s="27" t="s">
        <v>220</v>
      </c>
      <c r="E123" s="28">
        <v>3251</v>
      </c>
      <c r="F123" s="28">
        <v>0</v>
      </c>
    </row>
    <row r="124" spans="1:6" s="8" customFormat="1" ht="18" customHeight="1">
      <c r="A124" s="3" t="s">
        <v>112</v>
      </c>
      <c r="B124" s="6" t="s">
        <v>114</v>
      </c>
      <c r="C124" s="12" t="s">
        <v>9</v>
      </c>
      <c r="D124" s="26" t="s">
        <v>10</v>
      </c>
      <c r="E124" s="31">
        <f>E125+E127+E128+E131+E134</f>
        <v>824148.1</v>
      </c>
      <c r="F124" s="31">
        <f>F125+F127+F128+F131+F134</f>
        <v>827584.1</v>
      </c>
    </row>
    <row r="125" spans="1:6" s="8" customFormat="1" ht="38.25">
      <c r="A125" s="3" t="s">
        <v>113</v>
      </c>
      <c r="B125" s="6" t="s">
        <v>114</v>
      </c>
      <c r="C125" s="6" t="s">
        <v>223</v>
      </c>
      <c r="D125" s="26" t="s">
        <v>10</v>
      </c>
      <c r="E125" s="30">
        <v>166700</v>
      </c>
      <c r="F125" s="30">
        <v>176700</v>
      </c>
    </row>
    <row r="126" spans="1:6" s="8" customFormat="1" ht="39">
      <c r="A126" s="7" t="s">
        <v>106</v>
      </c>
      <c r="B126" s="5" t="s">
        <v>114</v>
      </c>
      <c r="C126" s="5" t="s">
        <v>224</v>
      </c>
      <c r="D126" s="27" t="s">
        <v>217</v>
      </c>
      <c r="E126" s="28">
        <v>166700</v>
      </c>
      <c r="F126" s="28">
        <v>176700</v>
      </c>
    </row>
    <row r="127" spans="1:6" s="8" customFormat="1" ht="38.25">
      <c r="A127" s="3" t="s">
        <v>115</v>
      </c>
      <c r="B127" s="6" t="s">
        <v>114</v>
      </c>
      <c r="C127" s="6" t="s">
        <v>225</v>
      </c>
      <c r="D127" s="27" t="s">
        <v>217</v>
      </c>
      <c r="E127" s="30">
        <v>175635</v>
      </c>
      <c r="F127" s="30">
        <v>183575</v>
      </c>
    </row>
    <row r="128" spans="1:6" s="8" customFormat="1" ht="27.6" customHeight="1">
      <c r="A128" s="3" t="s">
        <v>116</v>
      </c>
      <c r="B128" s="6" t="s">
        <v>114</v>
      </c>
      <c r="C128" s="6" t="s">
        <v>226</v>
      </c>
      <c r="D128" s="26" t="s">
        <v>10</v>
      </c>
      <c r="E128" s="37">
        <v>953.1</v>
      </c>
      <c r="F128" s="37">
        <v>953.1</v>
      </c>
    </row>
    <row r="129" spans="1:6" s="8" customFormat="1" ht="26.25">
      <c r="A129" s="7" t="s">
        <v>117</v>
      </c>
      <c r="B129" s="5" t="s">
        <v>114</v>
      </c>
      <c r="C129" s="5" t="s">
        <v>227</v>
      </c>
      <c r="D129" s="27" t="s">
        <v>10</v>
      </c>
      <c r="E129" s="32">
        <v>953.1</v>
      </c>
      <c r="F129" s="32">
        <v>953.1</v>
      </c>
    </row>
    <row r="130" spans="1:6" s="8" customFormat="1" ht="39">
      <c r="A130" s="7" t="s">
        <v>118</v>
      </c>
      <c r="B130" s="5" t="s">
        <v>114</v>
      </c>
      <c r="C130" s="5" t="s">
        <v>228</v>
      </c>
      <c r="D130" s="27" t="s">
        <v>217</v>
      </c>
      <c r="E130" s="32">
        <v>953.1</v>
      </c>
      <c r="F130" s="32">
        <v>953.1</v>
      </c>
    </row>
    <row r="131" spans="1:6" s="8" customFormat="1" ht="14.25">
      <c r="A131" s="3" t="s">
        <v>94</v>
      </c>
      <c r="B131" s="6" t="s">
        <v>114</v>
      </c>
      <c r="C131" s="12" t="s">
        <v>181</v>
      </c>
      <c r="D131" s="26" t="s">
        <v>10</v>
      </c>
      <c r="E131" s="30">
        <v>448281</v>
      </c>
      <c r="F131" s="30">
        <v>448281</v>
      </c>
    </row>
    <row r="132" spans="1:6" s="8" customFormat="1" ht="51.75">
      <c r="A132" s="7" t="s">
        <v>119</v>
      </c>
      <c r="B132" s="5" t="s">
        <v>114</v>
      </c>
      <c r="C132" s="5" t="s">
        <v>229</v>
      </c>
      <c r="D132" s="27" t="s">
        <v>217</v>
      </c>
      <c r="E132" s="28">
        <v>426241</v>
      </c>
      <c r="F132" s="28">
        <v>426241</v>
      </c>
    </row>
    <row r="133" spans="1:6" s="8" customFormat="1" ht="51.75">
      <c r="A133" s="7" t="s">
        <v>120</v>
      </c>
      <c r="B133" s="5" t="s">
        <v>114</v>
      </c>
      <c r="C133" s="5" t="s">
        <v>230</v>
      </c>
      <c r="D133" s="27" t="s">
        <v>220</v>
      </c>
      <c r="E133" s="28">
        <v>22040</v>
      </c>
      <c r="F133" s="28">
        <v>22040</v>
      </c>
    </row>
    <row r="134" spans="1:6" s="8" customFormat="1" ht="25.9" customHeight="1">
      <c r="A134" s="3" t="s">
        <v>24</v>
      </c>
      <c r="B134" s="6" t="s">
        <v>114</v>
      </c>
      <c r="C134" s="6" t="s">
        <v>166</v>
      </c>
      <c r="D134" s="26" t="s">
        <v>10</v>
      </c>
      <c r="E134" s="30">
        <f>E135+E137+E139+E141+E143+E145+E147+E149+E151</f>
        <v>32579</v>
      </c>
      <c r="F134" s="30">
        <f>F135+F137+F139+F141+F143+F145+F147+F149+F151</f>
        <v>18075</v>
      </c>
    </row>
    <row r="135" spans="1:6" s="8" customFormat="1" ht="18" customHeight="1">
      <c r="A135" s="7" t="s">
        <v>121</v>
      </c>
      <c r="B135" s="5" t="s">
        <v>114</v>
      </c>
      <c r="C135" s="5" t="s">
        <v>231</v>
      </c>
      <c r="D135" s="27" t="s">
        <v>10</v>
      </c>
      <c r="E135" s="29">
        <v>155</v>
      </c>
      <c r="F135" s="29">
        <v>660</v>
      </c>
    </row>
    <row r="136" spans="1:6" s="8" customFormat="1" ht="18" customHeight="1">
      <c r="A136" s="7" t="s">
        <v>221</v>
      </c>
      <c r="B136" s="5" t="s">
        <v>114</v>
      </c>
      <c r="C136" s="5" t="s">
        <v>231</v>
      </c>
      <c r="D136" s="27" t="s">
        <v>220</v>
      </c>
      <c r="E136" s="29">
        <v>155</v>
      </c>
      <c r="F136" s="29">
        <v>660</v>
      </c>
    </row>
    <row r="137" spans="1:6" s="8" customFormat="1" ht="28.15" customHeight="1">
      <c r="A137" s="7" t="s">
        <v>107</v>
      </c>
      <c r="B137" s="5" t="s">
        <v>114</v>
      </c>
      <c r="C137" s="5" t="s">
        <v>193</v>
      </c>
      <c r="D137" s="27" t="s">
        <v>10</v>
      </c>
      <c r="E137" s="28">
        <v>7740</v>
      </c>
      <c r="F137" s="32">
        <v>0</v>
      </c>
    </row>
    <row r="138" spans="1:6" s="8" customFormat="1">
      <c r="A138" s="7" t="s">
        <v>221</v>
      </c>
      <c r="B138" s="5" t="s">
        <v>114</v>
      </c>
      <c r="C138" s="5" t="s">
        <v>193</v>
      </c>
      <c r="D138" s="27" t="s">
        <v>220</v>
      </c>
      <c r="E138" s="28">
        <v>7740</v>
      </c>
      <c r="F138" s="32">
        <v>0</v>
      </c>
    </row>
    <row r="139" spans="1:6" s="8" customFormat="1" ht="39">
      <c r="A139" s="7" t="s">
        <v>122</v>
      </c>
      <c r="B139" s="5" t="s">
        <v>114</v>
      </c>
      <c r="C139" s="5" t="s">
        <v>232</v>
      </c>
      <c r="D139" s="27" t="s">
        <v>10</v>
      </c>
      <c r="E139" s="28">
        <v>1400</v>
      </c>
      <c r="F139" s="28">
        <v>1450</v>
      </c>
    </row>
    <row r="140" spans="1:6" s="8" customFormat="1" ht="18" customHeight="1">
      <c r="A140" s="7" t="s">
        <v>221</v>
      </c>
      <c r="B140" s="5" t="s">
        <v>114</v>
      </c>
      <c r="C140" s="5" t="s">
        <v>232</v>
      </c>
      <c r="D140" s="27" t="s">
        <v>220</v>
      </c>
      <c r="E140" s="28">
        <v>1400</v>
      </c>
      <c r="F140" s="28">
        <v>1450</v>
      </c>
    </row>
    <row r="141" spans="1:6" s="8" customFormat="1" ht="39">
      <c r="A141" s="7" t="s">
        <v>123</v>
      </c>
      <c r="B141" s="5" t="s">
        <v>114</v>
      </c>
      <c r="C141" s="5" t="s">
        <v>233</v>
      </c>
      <c r="D141" s="27" t="s">
        <v>10</v>
      </c>
      <c r="E141" s="28">
        <v>10100</v>
      </c>
      <c r="F141" s="28">
        <v>10700</v>
      </c>
    </row>
    <row r="142" spans="1:6" s="8" customFormat="1">
      <c r="A142" s="7" t="s">
        <v>221</v>
      </c>
      <c r="B142" s="22" t="str">
        <f>B141</f>
        <v>0702</v>
      </c>
      <c r="C142" s="22" t="str">
        <f>C141</f>
        <v>7951502</v>
      </c>
      <c r="D142" s="27" t="s">
        <v>220</v>
      </c>
      <c r="E142" s="28">
        <f>E141</f>
        <v>10100</v>
      </c>
      <c r="F142" s="28">
        <f>F141</f>
        <v>10700</v>
      </c>
    </row>
    <row r="143" spans="1:6" s="8" customFormat="1" ht="39">
      <c r="A143" s="7" t="s">
        <v>124</v>
      </c>
      <c r="B143" s="5" t="s">
        <v>114</v>
      </c>
      <c r="C143" s="5" t="s">
        <v>234</v>
      </c>
      <c r="D143" s="27" t="s">
        <v>10</v>
      </c>
      <c r="E143" s="28">
        <v>1250</v>
      </c>
      <c r="F143" s="28">
        <v>1750</v>
      </c>
    </row>
    <row r="144" spans="1:6" s="8" customFormat="1">
      <c r="A144" s="7" t="s">
        <v>221</v>
      </c>
      <c r="B144" s="22" t="str">
        <f>B143</f>
        <v>0702</v>
      </c>
      <c r="C144" s="22" t="str">
        <f>C143</f>
        <v>7951503</v>
      </c>
      <c r="D144" s="27" t="s">
        <v>220</v>
      </c>
      <c r="E144" s="28">
        <f>E143</f>
        <v>1250</v>
      </c>
      <c r="F144" s="28">
        <f>F143</f>
        <v>1750</v>
      </c>
    </row>
    <row r="145" spans="1:6" s="8" customFormat="1" ht="30.75" customHeight="1">
      <c r="A145" s="7" t="s">
        <v>110</v>
      </c>
      <c r="B145" s="5" t="s">
        <v>114</v>
      </c>
      <c r="C145" s="5" t="s">
        <v>222</v>
      </c>
      <c r="D145" s="27" t="s">
        <v>10</v>
      </c>
      <c r="E145" s="28">
        <f>3286+64</f>
        <v>3350</v>
      </c>
      <c r="F145" s="28">
        <v>1590</v>
      </c>
    </row>
    <row r="146" spans="1:6" s="8" customFormat="1" ht="17.25" customHeight="1">
      <c r="A146" s="7" t="s">
        <v>221</v>
      </c>
      <c r="B146" s="22" t="str">
        <f>B145</f>
        <v>0702</v>
      </c>
      <c r="C146" s="22" t="str">
        <f>C145</f>
        <v>7951800</v>
      </c>
      <c r="D146" s="27" t="s">
        <v>220</v>
      </c>
      <c r="E146" s="28">
        <f>E145</f>
        <v>3350</v>
      </c>
      <c r="F146" s="28">
        <f>F145</f>
        <v>1590</v>
      </c>
    </row>
    <row r="147" spans="1:6" s="8" customFormat="1" ht="52.5" customHeight="1">
      <c r="A147" s="7" t="s">
        <v>265</v>
      </c>
      <c r="B147" s="5" t="s">
        <v>114</v>
      </c>
      <c r="C147" s="5" t="s">
        <v>206</v>
      </c>
      <c r="D147" s="27" t="s">
        <v>10</v>
      </c>
      <c r="E147" s="29">
        <v>251</v>
      </c>
      <c r="F147" s="32">
        <v>0</v>
      </c>
    </row>
    <row r="148" spans="1:6" s="8" customFormat="1">
      <c r="A148" s="7" t="s">
        <v>221</v>
      </c>
      <c r="B148" s="22" t="str">
        <f>B147</f>
        <v>0702</v>
      </c>
      <c r="C148" s="22" t="str">
        <f>C147</f>
        <v>7952100</v>
      </c>
      <c r="D148" s="27" t="s">
        <v>220</v>
      </c>
      <c r="E148" s="28">
        <f>E147</f>
        <v>251</v>
      </c>
      <c r="F148" s="28">
        <f>F147</f>
        <v>0</v>
      </c>
    </row>
    <row r="149" spans="1:6" s="8" customFormat="1" ht="38.450000000000003" customHeight="1">
      <c r="A149" s="7" t="s">
        <v>125</v>
      </c>
      <c r="B149" s="5" t="s">
        <v>114</v>
      </c>
      <c r="C149" s="5" t="s">
        <v>235</v>
      </c>
      <c r="D149" s="27" t="s">
        <v>10</v>
      </c>
      <c r="E149" s="28">
        <v>2211</v>
      </c>
      <c r="F149" s="28">
        <v>1925</v>
      </c>
    </row>
    <row r="150" spans="1:6" s="8" customFormat="1" ht="16.5" customHeight="1">
      <c r="A150" s="7" t="s">
        <v>221</v>
      </c>
      <c r="B150" s="22" t="str">
        <f>B149</f>
        <v>0702</v>
      </c>
      <c r="C150" s="22" t="str">
        <f>C149</f>
        <v>7952200</v>
      </c>
      <c r="D150" s="27" t="s">
        <v>220</v>
      </c>
      <c r="E150" s="28">
        <f>E149</f>
        <v>2211</v>
      </c>
      <c r="F150" s="28">
        <f>F149</f>
        <v>1925</v>
      </c>
    </row>
    <row r="151" spans="1:6" s="8" customFormat="1" ht="26.25">
      <c r="A151" s="7" t="s">
        <v>111</v>
      </c>
      <c r="B151" s="5" t="s">
        <v>114</v>
      </c>
      <c r="C151" s="5" t="s">
        <v>191</v>
      </c>
      <c r="D151" s="27" t="s">
        <v>10</v>
      </c>
      <c r="E151" s="28">
        <v>6122</v>
      </c>
      <c r="F151" s="32">
        <v>0</v>
      </c>
    </row>
    <row r="152" spans="1:6" s="8" customFormat="1" ht="18" customHeight="1">
      <c r="A152" s="7" t="s">
        <v>221</v>
      </c>
      <c r="B152" s="22" t="str">
        <f>B151</f>
        <v>0702</v>
      </c>
      <c r="C152" s="22" t="str">
        <f>C151</f>
        <v>7952800</v>
      </c>
      <c r="D152" s="27" t="s">
        <v>220</v>
      </c>
      <c r="E152" s="28">
        <f>E151</f>
        <v>6122</v>
      </c>
      <c r="F152" s="28">
        <f>F151</f>
        <v>0</v>
      </c>
    </row>
    <row r="153" spans="1:6" s="8" customFormat="1" ht="18" customHeight="1">
      <c r="A153" s="3" t="s">
        <v>126</v>
      </c>
      <c r="B153" s="6" t="s">
        <v>128</v>
      </c>
      <c r="C153" s="6" t="s">
        <v>9</v>
      </c>
      <c r="D153" s="26" t="s">
        <v>10</v>
      </c>
      <c r="E153" s="30">
        <f>E154</f>
        <v>10110</v>
      </c>
      <c r="F153" s="30">
        <f>F154</f>
        <v>10720</v>
      </c>
    </row>
    <row r="154" spans="1:6" s="8" customFormat="1" ht="18" customHeight="1">
      <c r="A154" s="7" t="s">
        <v>24</v>
      </c>
      <c r="B154" s="5" t="s">
        <v>128</v>
      </c>
      <c r="C154" s="5" t="s">
        <v>166</v>
      </c>
      <c r="D154" s="27" t="s">
        <v>10</v>
      </c>
      <c r="E154" s="28">
        <f>E155+E156</f>
        <v>10110</v>
      </c>
      <c r="F154" s="28">
        <f>F155+F156</f>
        <v>10720</v>
      </c>
    </row>
    <row r="155" spans="1:6" s="8" customFormat="1" ht="39">
      <c r="A155" s="7" t="s">
        <v>127</v>
      </c>
      <c r="B155" s="5" t="s">
        <v>128</v>
      </c>
      <c r="C155" s="5" t="s">
        <v>236</v>
      </c>
      <c r="D155" s="27" t="s">
        <v>10</v>
      </c>
      <c r="E155" s="28">
        <v>4310</v>
      </c>
      <c r="F155" s="28">
        <v>4570</v>
      </c>
    </row>
    <row r="156" spans="1:6" ht="26.25">
      <c r="A156" s="7" t="s">
        <v>262</v>
      </c>
      <c r="B156" s="5" t="s">
        <v>128</v>
      </c>
      <c r="C156" s="5" t="s">
        <v>237</v>
      </c>
      <c r="D156" s="27" t="s">
        <v>10</v>
      </c>
      <c r="E156" s="28">
        <v>5800</v>
      </c>
      <c r="F156" s="28">
        <v>6150</v>
      </c>
    </row>
    <row r="157" spans="1:6">
      <c r="A157" s="7" t="s">
        <v>221</v>
      </c>
      <c r="B157" s="22" t="str">
        <f>B156</f>
        <v>0707</v>
      </c>
      <c r="C157" s="22" t="str">
        <f>C156</f>
        <v>7950900</v>
      </c>
      <c r="D157" s="27" t="s">
        <v>220</v>
      </c>
      <c r="E157" s="28">
        <f>E156</f>
        <v>5800</v>
      </c>
      <c r="F157" s="28">
        <f>F156</f>
        <v>6150</v>
      </c>
    </row>
    <row r="158" spans="1:6" s="8" customFormat="1" ht="18" customHeight="1">
      <c r="A158" s="3" t="s">
        <v>129</v>
      </c>
      <c r="B158" s="6" t="s">
        <v>130</v>
      </c>
      <c r="C158" s="6" t="s">
        <v>9</v>
      </c>
      <c r="D158" s="26" t="s">
        <v>10</v>
      </c>
      <c r="E158" s="30">
        <f>E159+E161+E164</f>
        <v>39829</v>
      </c>
      <c r="F158" s="30">
        <f>F159+F161+F164</f>
        <v>34686</v>
      </c>
    </row>
    <row r="159" spans="1:6" s="8" customFormat="1" ht="51">
      <c r="A159" s="3" t="s">
        <v>12</v>
      </c>
      <c r="B159" s="6" t="s">
        <v>130</v>
      </c>
      <c r="C159" s="6" t="s">
        <v>13</v>
      </c>
      <c r="D159" s="26" t="s">
        <v>10</v>
      </c>
      <c r="E159" s="30">
        <v>10770</v>
      </c>
      <c r="F159" s="30">
        <v>11415</v>
      </c>
    </row>
    <row r="160" spans="1:6" s="8" customFormat="1">
      <c r="A160" s="7" t="s">
        <v>22</v>
      </c>
      <c r="B160" s="5" t="s">
        <v>130</v>
      </c>
      <c r="C160" s="5" t="s">
        <v>163</v>
      </c>
      <c r="D160" s="27" t="s">
        <v>10</v>
      </c>
      <c r="E160" s="28">
        <v>10770</v>
      </c>
      <c r="F160" s="28">
        <v>11415</v>
      </c>
    </row>
    <row r="161" spans="1:6" s="8" customFormat="1" ht="38.25">
      <c r="A161" s="3" t="s">
        <v>131</v>
      </c>
      <c r="B161" s="6" t="s">
        <v>130</v>
      </c>
      <c r="C161" s="6" t="s">
        <v>238</v>
      </c>
      <c r="D161" s="26" t="s">
        <v>10</v>
      </c>
      <c r="E161" s="30">
        <f>E162+E163</f>
        <v>18679</v>
      </c>
      <c r="F161" s="30">
        <f>F162+F163</f>
        <v>19606</v>
      </c>
    </row>
    <row r="162" spans="1:6" s="8" customFormat="1" ht="26.25">
      <c r="A162" s="7" t="s">
        <v>132</v>
      </c>
      <c r="B162" s="5" t="s">
        <v>130</v>
      </c>
      <c r="C162" s="5" t="s">
        <v>238</v>
      </c>
      <c r="D162" s="27" t="s">
        <v>10</v>
      </c>
      <c r="E162" s="28">
        <v>12762</v>
      </c>
      <c r="F162" s="28">
        <v>13396</v>
      </c>
    </row>
    <row r="163" spans="1:6" s="8" customFormat="1" ht="51.75">
      <c r="A163" s="7" t="s">
        <v>133</v>
      </c>
      <c r="B163" s="5" t="s">
        <v>130</v>
      </c>
      <c r="C163" s="5" t="s">
        <v>238</v>
      </c>
      <c r="D163" s="27" t="s">
        <v>217</v>
      </c>
      <c r="E163" s="28">
        <v>5917</v>
      </c>
      <c r="F163" s="28">
        <v>6210</v>
      </c>
    </row>
    <row r="164" spans="1:6" s="8" customFormat="1" ht="14.25">
      <c r="A164" s="3" t="s">
        <v>24</v>
      </c>
      <c r="B164" s="6" t="s">
        <v>130</v>
      </c>
      <c r="C164" s="6" t="s">
        <v>166</v>
      </c>
      <c r="D164" s="26" t="s">
        <v>10</v>
      </c>
      <c r="E164" s="30">
        <f>E165+E167+E168</f>
        <v>10380</v>
      </c>
      <c r="F164" s="30">
        <f>F165+F167+F168</f>
        <v>3665</v>
      </c>
    </row>
    <row r="165" spans="1:6" s="8" customFormat="1" ht="26.25">
      <c r="A165" s="7" t="s">
        <v>107</v>
      </c>
      <c r="B165" s="5" t="s">
        <v>130</v>
      </c>
      <c r="C165" s="5" t="s">
        <v>193</v>
      </c>
      <c r="D165" s="27" t="s">
        <v>10</v>
      </c>
      <c r="E165" s="28">
        <f>2280+7025</f>
        <v>9305</v>
      </c>
      <c r="F165" s="28">
        <f>2390+0</f>
        <v>2390</v>
      </c>
    </row>
    <row r="166" spans="1:6" s="8" customFormat="1" ht="39">
      <c r="A166" s="7" t="s">
        <v>67</v>
      </c>
      <c r="B166" s="5" t="s">
        <v>130</v>
      </c>
      <c r="C166" s="5" t="s">
        <v>196</v>
      </c>
      <c r="D166" s="27" t="s">
        <v>10</v>
      </c>
      <c r="E166" s="29">
        <v>75</v>
      </c>
      <c r="F166" s="29">
        <v>75</v>
      </c>
    </row>
    <row r="167" spans="1:6" s="8" customFormat="1">
      <c r="A167" s="7" t="s">
        <v>221</v>
      </c>
      <c r="B167" s="5" t="s">
        <v>130</v>
      </c>
      <c r="C167" s="5" t="s">
        <v>196</v>
      </c>
      <c r="D167" s="27" t="s">
        <v>220</v>
      </c>
      <c r="E167" s="29">
        <v>75</v>
      </c>
      <c r="F167" s="29">
        <v>75</v>
      </c>
    </row>
    <row r="168" spans="1:6" s="8" customFormat="1" ht="39">
      <c r="A168" s="7" t="s">
        <v>134</v>
      </c>
      <c r="B168" s="5" t="s">
        <v>130</v>
      </c>
      <c r="C168" s="5" t="s">
        <v>239</v>
      </c>
      <c r="D168" s="27" t="s">
        <v>10</v>
      </c>
      <c r="E168" s="28">
        <v>1000</v>
      </c>
      <c r="F168" s="28">
        <v>1200</v>
      </c>
    </row>
    <row r="169" spans="1:6" s="8" customFormat="1">
      <c r="A169" s="7" t="s">
        <v>221</v>
      </c>
      <c r="B169" s="5" t="s">
        <v>130</v>
      </c>
      <c r="C169" s="5" t="s">
        <v>239</v>
      </c>
      <c r="D169" s="27" t="s">
        <v>220</v>
      </c>
      <c r="E169" s="28">
        <v>1000</v>
      </c>
      <c r="F169" s="28">
        <v>1200</v>
      </c>
    </row>
    <row r="170" spans="1:6" s="8" customFormat="1" ht="14.25">
      <c r="A170" s="3" t="s">
        <v>135</v>
      </c>
      <c r="B170" s="6" t="s">
        <v>138</v>
      </c>
      <c r="C170" s="6" t="s">
        <v>9</v>
      </c>
      <c r="D170" s="26" t="s">
        <v>10</v>
      </c>
      <c r="E170" s="30">
        <f>E193+E171</f>
        <v>151265</v>
      </c>
      <c r="F170" s="30">
        <f>F193+F171</f>
        <v>153817</v>
      </c>
    </row>
    <row r="171" spans="1:6" s="8" customFormat="1" ht="14.25">
      <c r="A171" s="3" t="s">
        <v>136</v>
      </c>
      <c r="B171" s="6" t="s">
        <v>139</v>
      </c>
      <c r="C171" s="6" t="s">
        <v>9</v>
      </c>
      <c r="D171" s="26" t="s">
        <v>10</v>
      </c>
      <c r="E171" s="30">
        <f>E172+E175+E177+E179+E181+E1+E185+E187+E189+E191+E183</f>
        <v>142792</v>
      </c>
      <c r="F171" s="30">
        <v>144875</v>
      </c>
    </row>
    <row r="172" spans="1:6" s="8" customFormat="1" ht="26.25">
      <c r="A172" s="7" t="s">
        <v>137</v>
      </c>
      <c r="B172" s="5" t="s">
        <v>138</v>
      </c>
      <c r="C172" s="5" t="s">
        <v>240</v>
      </c>
      <c r="D172" s="27" t="s">
        <v>10</v>
      </c>
      <c r="E172" s="28">
        <v>9400</v>
      </c>
      <c r="F172" s="28">
        <v>9960</v>
      </c>
    </row>
    <row r="173" spans="1:6" s="8" customFormat="1" ht="39">
      <c r="A173" s="7" t="s">
        <v>106</v>
      </c>
      <c r="B173" s="5" t="s">
        <v>139</v>
      </c>
      <c r="C173" s="5" t="s">
        <v>240</v>
      </c>
      <c r="D173" s="27" t="s">
        <v>217</v>
      </c>
      <c r="E173" s="28">
        <v>9400</v>
      </c>
      <c r="F173" s="28">
        <v>9960</v>
      </c>
    </row>
    <row r="174" spans="1:6" s="8" customFormat="1" ht="26.25">
      <c r="A174" s="7" t="s">
        <v>140</v>
      </c>
      <c r="B174" s="5" t="s">
        <v>139</v>
      </c>
      <c r="C174" s="5" t="s">
        <v>241</v>
      </c>
      <c r="D174" s="27" t="s">
        <v>10</v>
      </c>
      <c r="E174" s="28">
        <v>79000</v>
      </c>
      <c r="F174" s="28">
        <v>80500</v>
      </c>
    </row>
    <row r="175" spans="1:6" s="8" customFormat="1" ht="39">
      <c r="A175" s="7" t="s">
        <v>106</v>
      </c>
      <c r="B175" s="5" t="s">
        <v>139</v>
      </c>
      <c r="C175" s="5" t="s">
        <v>241</v>
      </c>
      <c r="D175" s="27" t="s">
        <v>217</v>
      </c>
      <c r="E175" s="28">
        <v>79000</v>
      </c>
      <c r="F175" s="28">
        <v>80500</v>
      </c>
    </row>
    <row r="176" spans="1:6" s="8" customFormat="1" ht="26.25">
      <c r="A176" s="7" t="s">
        <v>141</v>
      </c>
      <c r="B176" s="5" t="s">
        <v>139</v>
      </c>
      <c r="C176" s="5" t="s">
        <v>242</v>
      </c>
      <c r="D176" s="27" t="s">
        <v>10</v>
      </c>
      <c r="E176" s="28">
        <v>11650</v>
      </c>
      <c r="F176" s="28">
        <v>12350</v>
      </c>
    </row>
    <row r="177" spans="1:6" s="8" customFormat="1" ht="39">
      <c r="A177" s="7" t="s">
        <v>106</v>
      </c>
      <c r="B177" s="5" t="s">
        <v>139</v>
      </c>
      <c r="C177" s="5" t="s">
        <v>242</v>
      </c>
      <c r="D177" s="27" t="s">
        <v>217</v>
      </c>
      <c r="E177" s="28">
        <v>11650</v>
      </c>
      <c r="F177" s="28">
        <v>12350</v>
      </c>
    </row>
    <row r="178" spans="1:6" s="8" customFormat="1" ht="26.25">
      <c r="A178" s="7" t="s">
        <v>142</v>
      </c>
      <c r="B178" s="5" t="s">
        <v>139</v>
      </c>
      <c r="C178" s="5" t="s">
        <v>243</v>
      </c>
      <c r="D178" s="27" t="s">
        <v>10</v>
      </c>
      <c r="E178" s="28">
        <v>28500</v>
      </c>
      <c r="F178" s="28">
        <v>30200</v>
      </c>
    </row>
    <row r="179" spans="1:6" s="8" customFormat="1" ht="39">
      <c r="A179" s="7" t="s">
        <v>106</v>
      </c>
      <c r="B179" s="5" t="s">
        <v>139</v>
      </c>
      <c r="C179" s="5" t="s">
        <v>243</v>
      </c>
      <c r="D179" s="27" t="s">
        <v>217</v>
      </c>
      <c r="E179" s="28">
        <v>28500</v>
      </c>
      <c r="F179" s="28">
        <v>30200</v>
      </c>
    </row>
    <row r="180" spans="1:6" s="8" customFormat="1" ht="39">
      <c r="A180" s="7" t="s">
        <v>143</v>
      </c>
      <c r="B180" s="5" t="s">
        <v>139</v>
      </c>
      <c r="C180" s="5" t="s">
        <v>244</v>
      </c>
      <c r="D180" s="27" t="s">
        <v>10</v>
      </c>
      <c r="E180" s="28">
        <v>7768</v>
      </c>
      <c r="F180" s="28">
        <v>8234</v>
      </c>
    </row>
    <row r="181" spans="1:6" s="8" customFormat="1" ht="39">
      <c r="A181" s="7" t="s">
        <v>106</v>
      </c>
      <c r="B181" s="5" t="s">
        <v>139</v>
      </c>
      <c r="C181" s="5" t="s">
        <v>244</v>
      </c>
      <c r="D181" s="27" t="s">
        <v>217</v>
      </c>
      <c r="E181" s="28">
        <v>7768</v>
      </c>
      <c r="F181" s="28">
        <v>8234</v>
      </c>
    </row>
    <row r="182" spans="1:6" s="8" customFormat="1" ht="14.25">
      <c r="A182" s="3" t="s">
        <v>24</v>
      </c>
      <c r="B182" s="6" t="s">
        <v>139</v>
      </c>
      <c r="C182" s="6" t="s">
        <v>166</v>
      </c>
      <c r="D182" s="26" t="s">
        <v>10</v>
      </c>
      <c r="E182" s="30">
        <f>E183+E185+E187+E189+E191</f>
        <v>6474</v>
      </c>
      <c r="F182" s="30">
        <f>F183+F185+F187+F189+F191</f>
        <v>3631</v>
      </c>
    </row>
    <row r="183" spans="1:6" s="8" customFormat="1" ht="39">
      <c r="A183" s="7" t="s">
        <v>90</v>
      </c>
      <c r="B183" s="5" t="s">
        <v>139</v>
      </c>
      <c r="C183" s="5" t="s">
        <v>211</v>
      </c>
      <c r="D183" s="27" t="s">
        <v>10</v>
      </c>
      <c r="E183" s="29">
        <v>235</v>
      </c>
      <c r="F183" s="29">
        <v>188</v>
      </c>
    </row>
    <row r="184" spans="1:6" s="8" customFormat="1" ht="18" customHeight="1">
      <c r="A184" s="7" t="s">
        <v>221</v>
      </c>
      <c r="B184" s="22" t="str">
        <f>B183</f>
        <v>0801</v>
      </c>
      <c r="C184" s="23" t="str">
        <f>C183</f>
        <v>7950400</v>
      </c>
      <c r="D184" s="27" t="s">
        <v>220</v>
      </c>
      <c r="E184" s="29">
        <f>E183</f>
        <v>235</v>
      </c>
      <c r="F184" s="29">
        <f>F183</f>
        <v>188</v>
      </c>
    </row>
    <row r="185" spans="1:6" s="8" customFormat="1" ht="33" customHeight="1">
      <c r="A185" s="7" t="s">
        <v>110</v>
      </c>
      <c r="B185" s="5" t="s">
        <v>139</v>
      </c>
      <c r="C185" s="5" t="s">
        <v>222</v>
      </c>
      <c r="D185" s="27" t="s">
        <v>10</v>
      </c>
      <c r="E185" s="29">
        <v>405</v>
      </c>
      <c r="F185" s="29">
        <v>491</v>
      </c>
    </row>
    <row r="186" spans="1:6" s="8" customFormat="1" ht="16.5" customHeight="1">
      <c r="A186" s="7" t="s">
        <v>221</v>
      </c>
      <c r="B186" s="5" t="s">
        <v>139</v>
      </c>
      <c r="C186" s="5" t="s">
        <v>222</v>
      </c>
      <c r="D186" s="27" t="s">
        <v>220</v>
      </c>
      <c r="E186" s="29">
        <f>E185</f>
        <v>405</v>
      </c>
      <c r="F186" s="29">
        <f>F185</f>
        <v>491</v>
      </c>
    </row>
    <row r="187" spans="1:6" s="8" customFormat="1" ht="26.25">
      <c r="A187" s="7" t="s">
        <v>264</v>
      </c>
      <c r="B187" s="5" t="s">
        <v>139</v>
      </c>
      <c r="C187" s="5" t="s">
        <v>245</v>
      </c>
      <c r="D187" s="27" t="s">
        <v>10</v>
      </c>
      <c r="E187" s="28">
        <v>2812</v>
      </c>
      <c r="F187" s="28">
        <v>2952</v>
      </c>
    </row>
    <row r="188" spans="1:6" s="8" customFormat="1" ht="16.5" customHeight="1">
      <c r="A188" s="7" t="s">
        <v>221</v>
      </c>
      <c r="B188" s="22" t="str">
        <f>B187</f>
        <v>0801</v>
      </c>
      <c r="C188" s="23" t="str">
        <f>C187</f>
        <v>7952000</v>
      </c>
      <c r="D188" s="27" t="s">
        <v>220</v>
      </c>
      <c r="E188" s="28">
        <f>E187</f>
        <v>2812</v>
      </c>
      <c r="F188" s="28">
        <f>F187</f>
        <v>2952</v>
      </c>
    </row>
    <row r="189" spans="1:6" s="8" customFormat="1" ht="51.75">
      <c r="A189" s="7" t="s">
        <v>265</v>
      </c>
      <c r="B189" s="5" t="s">
        <v>139</v>
      </c>
      <c r="C189" s="5" t="s">
        <v>206</v>
      </c>
      <c r="D189" s="27" t="s">
        <v>10</v>
      </c>
      <c r="E189" s="29">
        <v>2509</v>
      </c>
      <c r="F189" s="29">
        <v>0</v>
      </c>
    </row>
    <row r="190" spans="1:6" s="8" customFormat="1">
      <c r="A190" s="7" t="s">
        <v>221</v>
      </c>
      <c r="B190" s="22" t="str">
        <f>B189</f>
        <v>0801</v>
      </c>
      <c r="C190" s="23" t="str">
        <f>C189</f>
        <v>7952100</v>
      </c>
      <c r="D190" s="27" t="s">
        <v>220</v>
      </c>
      <c r="E190" s="29">
        <f>E189</f>
        <v>2509</v>
      </c>
      <c r="F190" s="29">
        <f>F189</f>
        <v>0</v>
      </c>
    </row>
    <row r="191" spans="1:6" s="8" customFormat="1" ht="30.75" customHeight="1">
      <c r="A191" s="7" t="s">
        <v>111</v>
      </c>
      <c r="B191" s="5" t="s">
        <v>139</v>
      </c>
      <c r="C191" s="5" t="s">
        <v>191</v>
      </c>
      <c r="D191" s="27" t="s">
        <v>10</v>
      </c>
      <c r="E191" s="29">
        <v>513</v>
      </c>
      <c r="F191" s="29">
        <v>0</v>
      </c>
    </row>
    <row r="192" spans="1:6" s="8" customFormat="1" ht="18" customHeight="1">
      <c r="A192" s="7" t="s">
        <v>221</v>
      </c>
      <c r="B192" s="22" t="str">
        <f>B191</f>
        <v>0801</v>
      </c>
      <c r="C192" s="23" t="str">
        <f>C191</f>
        <v>7952800</v>
      </c>
      <c r="D192" s="27" t="s">
        <v>220</v>
      </c>
      <c r="E192" s="29">
        <f>E191</f>
        <v>513</v>
      </c>
      <c r="F192" s="29">
        <f>F191</f>
        <v>0</v>
      </c>
    </row>
    <row r="193" spans="1:6" s="8" customFormat="1" ht="29.25" customHeight="1">
      <c r="A193" s="3" t="s">
        <v>144</v>
      </c>
      <c r="B193" s="6" t="s">
        <v>145</v>
      </c>
      <c r="C193" s="6" t="s">
        <v>9</v>
      </c>
      <c r="D193" s="26" t="s">
        <v>10</v>
      </c>
      <c r="E193" s="30">
        <f>E194+E196+E197</f>
        <v>8473</v>
      </c>
      <c r="F193" s="30">
        <f>F194+F196+F197</f>
        <v>8942</v>
      </c>
    </row>
    <row r="194" spans="1:6" s="8" customFormat="1" ht="51.75">
      <c r="A194" s="7" t="s">
        <v>12</v>
      </c>
      <c r="B194" s="5" t="s">
        <v>145</v>
      </c>
      <c r="C194" s="5" t="s">
        <v>13</v>
      </c>
      <c r="D194" s="27" t="s">
        <v>10</v>
      </c>
      <c r="E194" s="28">
        <v>2838</v>
      </c>
      <c r="F194" s="28">
        <v>3008</v>
      </c>
    </row>
    <row r="195" spans="1:6" s="8" customFormat="1" ht="18" customHeight="1">
      <c r="A195" s="7" t="s">
        <v>22</v>
      </c>
      <c r="B195" s="5" t="s">
        <v>145</v>
      </c>
      <c r="C195" s="5" t="s">
        <v>163</v>
      </c>
      <c r="D195" s="27" t="s">
        <v>246</v>
      </c>
      <c r="E195" s="28">
        <v>2838</v>
      </c>
      <c r="F195" s="28">
        <v>3008</v>
      </c>
    </row>
    <row r="196" spans="1:6" s="8" customFormat="1" ht="51.75">
      <c r="A196" s="7" t="s">
        <v>146</v>
      </c>
      <c r="B196" s="5" t="s">
        <v>145</v>
      </c>
      <c r="C196" s="5" t="s">
        <v>238</v>
      </c>
      <c r="D196" s="27" t="s">
        <v>10</v>
      </c>
      <c r="E196" s="28">
        <v>5620</v>
      </c>
      <c r="F196" s="28">
        <v>5914</v>
      </c>
    </row>
    <row r="197" spans="1:6" s="8" customFormat="1">
      <c r="A197" s="7" t="s">
        <v>24</v>
      </c>
      <c r="B197" s="5" t="s">
        <v>145</v>
      </c>
      <c r="C197" s="5" t="s">
        <v>167</v>
      </c>
      <c r="D197" s="27" t="s">
        <v>10</v>
      </c>
      <c r="E197" s="29">
        <v>15</v>
      </c>
      <c r="F197" s="29">
        <v>20</v>
      </c>
    </row>
    <row r="198" spans="1:6" s="8" customFormat="1" ht="26.25">
      <c r="A198" s="7" t="s">
        <v>25</v>
      </c>
      <c r="B198" s="5" t="s">
        <v>145</v>
      </c>
      <c r="C198" s="5" t="s">
        <v>167</v>
      </c>
      <c r="D198" s="27" t="s">
        <v>168</v>
      </c>
      <c r="E198" s="29">
        <v>15</v>
      </c>
      <c r="F198" s="29">
        <v>20</v>
      </c>
    </row>
    <row r="199" spans="1:6" s="8" customFormat="1" ht="14.25">
      <c r="A199" s="3" t="s">
        <v>147</v>
      </c>
      <c r="B199" s="17">
        <v>1000</v>
      </c>
      <c r="C199" s="6" t="s">
        <v>9</v>
      </c>
      <c r="D199" s="26" t="s">
        <v>10</v>
      </c>
      <c r="E199" s="30">
        <f>E200+E203+E207</f>
        <v>26307</v>
      </c>
      <c r="F199" s="30">
        <f>F200+F203+F207</f>
        <v>26817</v>
      </c>
    </row>
    <row r="200" spans="1:6" s="8" customFormat="1" ht="14.25">
      <c r="A200" s="3" t="s">
        <v>148</v>
      </c>
      <c r="B200" s="17">
        <v>1001</v>
      </c>
      <c r="C200" s="6" t="s">
        <v>9</v>
      </c>
      <c r="D200" s="26" t="s">
        <v>10</v>
      </c>
      <c r="E200" s="30">
        <f>E201</f>
        <v>3860</v>
      </c>
      <c r="F200" s="30">
        <f>F201</f>
        <v>4046</v>
      </c>
    </row>
    <row r="201" spans="1:6" ht="26.25">
      <c r="A201" s="7" t="s">
        <v>149</v>
      </c>
      <c r="B201" s="18">
        <v>1001</v>
      </c>
      <c r="C201" s="5" t="s">
        <v>247</v>
      </c>
      <c r="D201" s="27" t="s">
        <v>10</v>
      </c>
      <c r="E201" s="28">
        <v>3860</v>
      </c>
      <c r="F201" s="28">
        <v>4046</v>
      </c>
    </row>
    <row r="202" spans="1:6">
      <c r="A202" s="7" t="s">
        <v>258</v>
      </c>
      <c r="B202" s="18">
        <v>1001</v>
      </c>
      <c r="C202" s="5" t="s">
        <v>247</v>
      </c>
      <c r="D202" s="27" t="s">
        <v>248</v>
      </c>
      <c r="E202" s="28">
        <f>E201</f>
        <v>3860</v>
      </c>
      <c r="F202" s="28">
        <f>F201</f>
        <v>4046</v>
      </c>
    </row>
    <row r="203" spans="1:6" s="8" customFormat="1" ht="14.25">
      <c r="A203" s="3" t="s">
        <v>150</v>
      </c>
      <c r="B203" s="17">
        <v>1004</v>
      </c>
      <c r="C203" s="6" t="s">
        <v>9</v>
      </c>
      <c r="D203" s="26" t="s">
        <v>10</v>
      </c>
      <c r="E203" s="30">
        <v>16582</v>
      </c>
      <c r="F203" s="30">
        <v>16582</v>
      </c>
    </row>
    <row r="204" spans="1:6">
      <c r="A204" s="7" t="s">
        <v>116</v>
      </c>
      <c r="B204" s="18">
        <v>1004</v>
      </c>
      <c r="C204" s="5" t="s">
        <v>226</v>
      </c>
      <c r="D204" s="27" t="s">
        <v>10</v>
      </c>
      <c r="E204" s="28">
        <v>16582</v>
      </c>
      <c r="F204" s="28">
        <v>16582</v>
      </c>
    </row>
    <row r="205" spans="1:6" ht="64.5">
      <c r="A205" s="7" t="s">
        <v>151</v>
      </c>
      <c r="B205" s="18">
        <v>1004</v>
      </c>
      <c r="C205" s="5" t="s">
        <v>249</v>
      </c>
      <c r="D205" s="27" t="s">
        <v>10</v>
      </c>
      <c r="E205" s="28">
        <v>16582</v>
      </c>
      <c r="F205" s="28">
        <v>16582</v>
      </c>
    </row>
    <row r="206" spans="1:6" ht="26.25">
      <c r="A206" s="7" t="s">
        <v>108</v>
      </c>
      <c r="B206" s="18">
        <v>1004</v>
      </c>
      <c r="C206" s="5" t="s">
        <v>249</v>
      </c>
      <c r="D206" s="27" t="s">
        <v>218</v>
      </c>
      <c r="E206" s="28">
        <v>16582</v>
      </c>
      <c r="F206" s="28">
        <v>16582</v>
      </c>
    </row>
    <row r="207" spans="1:6" s="8" customFormat="1" ht="14.25">
      <c r="A207" s="3" t="s">
        <v>152</v>
      </c>
      <c r="B207" s="17">
        <v>1006</v>
      </c>
      <c r="C207" s="6" t="s">
        <v>9</v>
      </c>
      <c r="D207" s="26" t="s">
        <v>10</v>
      </c>
      <c r="E207" s="30">
        <v>5865</v>
      </c>
      <c r="F207" s="30">
        <v>6189</v>
      </c>
    </row>
    <row r="208" spans="1:6">
      <c r="A208" s="7" t="s">
        <v>24</v>
      </c>
      <c r="B208" s="18">
        <v>1006</v>
      </c>
      <c r="C208" s="5" t="s">
        <v>166</v>
      </c>
      <c r="D208" s="27" t="s">
        <v>10</v>
      </c>
      <c r="E208" s="28">
        <f>E209+E210</f>
        <v>5865</v>
      </c>
      <c r="F208" s="28">
        <f>F209+F210</f>
        <v>6189</v>
      </c>
    </row>
    <row r="209" spans="1:6" ht="26.25">
      <c r="A209" s="7" t="s">
        <v>107</v>
      </c>
      <c r="B209" s="18">
        <v>1006</v>
      </c>
      <c r="C209" s="5" t="s">
        <v>193</v>
      </c>
      <c r="D209" s="27" t="s">
        <v>10</v>
      </c>
      <c r="E209" s="28">
        <v>4665</v>
      </c>
      <c r="F209" s="28">
        <v>4889</v>
      </c>
    </row>
    <row r="210" spans="1:6" ht="39">
      <c r="A210" s="7" t="s">
        <v>259</v>
      </c>
      <c r="B210" s="18">
        <v>1006</v>
      </c>
      <c r="C210" s="5" t="s">
        <v>250</v>
      </c>
      <c r="D210" s="27" t="s">
        <v>10</v>
      </c>
      <c r="E210" s="28">
        <v>1200</v>
      </c>
      <c r="F210" s="28">
        <v>1300</v>
      </c>
    </row>
    <row r="211" spans="1:6" s="35" customFormat="1">
      <c r="A211" s="3" t="s">
        <v>153</v>
      </c>
      <c r="B211" s="6">
        <v>1100</v>
      </c>
      <c r="C211" s="6" t="s">
        <v>9</v>
      </c>
      <c r="D211" s="26" t="s">
        <v>10</v>
      </c>
      <c r="E211" s="30">
        <f>E212+E217</f>
        <v>32975</v>
      </c>
      <c r="F211" s="30">
        <f>F212+F217</f>
        <v>39100</v>
      </c>
    </row>
    <row r="212" spans="1:6" s="8" customFormat="1">
      <c r="A212" s="7" t="s">
        <v>154</v>
      </c>
      <c r="B212" s="5">
        <v>1101</v>
      </c>
      <c r="C212" s="5" t="s">
        <v>9</v>
      </c>
      <c r="D212" s="27" t="s">
        <v>10</v>
      </c>
      <c r="E212" s="28">
        <f>E213</f>
        <v>16000</v>
      </c>
      <c r="F212" s="28">
        <f>F213</f>
        <v>17000</v>
      </c>
    </row>
    <row r="213" spans="1:6">
      <c r="A213" s="7" t="s">
        <v>155</v>
      </c>
      <c r="B213" s="5" t="s">
        <v>251</v>
      </c>
      <c r="C213" s="5" t="s">
        <v>252</v>
      </c>
      <c r="D213" s="27" t="s">
        <v>10</v>
      </c>
      <c r="E213" s="28">
        <v>16000</v>
      </c>
      <c r="F213" s="28">
        <v>17000</v>
      </c>
    </row>
    <row r="214" spans="1:6" ht="26.25">
      <c r="A214" s="7" t="s">
        <v>156</v>
      </c>
      <c r="B214" s="5">
        <v>1101</v>
      </c>
      <c r="C214" s="5" t="s">
        <v>253</v>
      </c>
      <c r="D214" s="27" t="s">
        <v>217</v>
      </c>
      <c r="E214" s="28">
        <v>16000</v>
      </c>
      <c r="F214" s="28">
        <v>17000</v>
      </c>
    </row>
    <row r="215" spans="1:6">
      <c r="A215" s="7" t="s">
        <v>157</v>
      </c>
      <c r="B215" s="5">
        <v>1101</v>
      </c>
      <c r="C215" s="5" t="s">
        <v>253</v>
      </c>
      <c r="D215" s="27" t="s">
        <v>217</v>
      </c>
      <c r="E215" s="28">
        <v>9000</v>
      </c>
      <c r="F215" s="28">
        <v>9550</v>
      </c>
    </row>
    <row r="216" spans="1:6">
      <c r="A216" s="7" t="s">
        <v>158</v>
      </c>
      <c r="B216" s="5">
        <v>1101</v>
      </c>
      <c r="C216" s="5" t="s">
        <v>254</v>
      </c>
      <c r="D216" s="27" t="s">
        <v>217</v>
      </c>
      <c r="E216" s="28">
        <v>7000</v>
      </c>
      <c r="F216" s="28">
        <v>7450</v>
      </c>
    </row>
    <row r="217" spans="1:6" ht="26.25">
      <c r="A217" s="7" t="s">
        <v>159</v>
      </c>
      <c r="B217" s="5">
        <v>1105</v>
      </c>
      <c r="C217" s="5" t="s">
        <v>9</v>
      </c>
      <c r="D217" s="27" t="s">
        <v>10</v>
      </c>
      <c r="E217" s="28">
        <f>E218+E219</f>
        <v>16975</v>
      </c>
      <c r="F217" s="28">
        <f>F218+F219</f>
        <v>22100</v>
      </c>
    </row>
    <row r="218" spans="1:6">
      <c r="A218" s="7" t="s">
        <v>22</v>
      </c>
      <c r="B218" s="5">
        <v>1105</v>
      </c>
      <c r="C218" s="5" t="s">
        <v>163</v>
      </c>
      <c r="D218" s="27" t="s">
        <v>10</v>
      </c>
      <c r="E218" s="28">
        <v>1975</v>
      </c>
      <c r="F218" s="28">
        <v>2100</v>
      </c>
    </row>
    <row r="219" spans="1:6">
      <c r="A219" s="7" t="s">
        <v>24</v>
      </c>
      <c r="B219" s="5">
        <v>1105</v>
      </c>
      <c r="C219" s="5" t="s">
        <v>166</v>
      </c>
      <c r="D219" s="27" t="s">
        <v>10</v>
      </c>
      <c r="E219" s="28">
        <v>15000</v>
      </c>
      <c r="F219" s="28">
        <v>20000</v>
      </c>
    </row>
    <row r="220" spans="1:6" ht="39">
      <c r="A220" s="7" t="s">
        <v>122</v>
      </c>
      <c r="B220" s="5">
        <v>1105</v>
      </c>
      <c r="C220" s="5" t="s">
        <v>232</v>
      </c>
      <c r="D220" s="27" t="s">
        <v>10</v>
      </c>
      <c r="E220" s="28">
        <v>15000</v>
      </c>
      <c r="F220" s="28">
        <v>20000</v>
      </c>
    </row>
    <row r="221" spans="1:6" s="35" customFormat="1">
      <c r="A221" s="3" t="s">
        <v>160</v>
      </c>
      <c r="B221" s="6" t="s">
        <v>256</v>
      </c>
      <c r="C221" s="6" t="s">
        <v>9</v>
      </c>
      <c r="D221" s="26" t="s">
        <v>10</v>
      </c>
      <c r="E221" s="30">
        <v>12000</v>
      </c>
      <c r="F221" s="30">
        <v>12000</v>
      </c>
    </row>
    <row r="222" spans="1:6" s="8" customFormat="1" ht="12.75" customHeight="1">
      <c r="A222" s="7" t="s">
        <v>161</v>
      </c>
      <c r="B222" s="5" t="s">
        <v>255</v>
      </c>
      <c r="C222" s="5" t="s">
        <v>257</v>
      </c>
      <c r="D222" s="5" t="s">
        <v>10</v>
      </c>
      <c r="E222" s="28">
        <v>12000</v>
      </c>
      <c r="F222" s="28">
        <v>12000</v>
      </c>
    </row>
    <row r="223" spans="1:6" s="8" customFormat="1" ht="12.75" customHeight="1">
      <c r="A223" s="7" t="s">
        <v>160</v>
      </c>
      <c r="B223" s="5" t="s">
        <v>255</v>
      </c>
      <c r="C223" s="5" t="s">
        <v>266</v>
      </c>
      <c r="D223" s="5">
        <v>730</v>
      </c>
      <c r="E223" s="28">
        <v>12000</v>
      </c>
      <c r="F223" s="28">
        <v>12000</v>
      </c>
    </row>
    <row r="224" spans="1:6" s="20" customFormat="1" ht="20.25" customHeight="1">
      <c r="A224" s="19" t="s">
        <v>162</v>
      </c>
      <c r="B224" s="5"/>
      <c r="C224" s="5"/>
      <c r="D224" s="5"/>
      <c r="E224" s="31">
        <f>E14+E53+E57+E64+E82+E107+E110+E170+E199+E211+E221</f>
        <v>2601912.31</v>
      </c>
      <c r="F224" s="31">
        <f>F14+F53+F57+F64+F82+F107+F110+F170+F199+F211+F221</f>
        <v>2708467.31</v>
      </c>
    </row>
    <row r="225" spans="1:6">
      <c r="E225" s="38"/>
      <c r="F225" s="38"/>
    </row>
    <row r="226" spans="1:6">
      <c r="E226" s="38"/>
      <c r="F226" s="38"/>
    </row>
    <row r="228" spans="1:6">
      <c r="E228" s="38"/>
    </row>
    <row r="229" spans="1:6">
      <c r="E229" s="38"/>
    </row>
    <row r="230" spans="1:6">
      <c r="A230" s="8"/>
      <c r="B230" s="8"/>
      <c r="C230" s="8"/>
      <c r="D230" s="39"/>
      <c r="E230" s="39"/>
      <c r="F230" s="39"/>
    </row>
  </sheetData>
  <mergeCells count="8">
    <mergeCell ref="J9:L9"/>
    <mergeCell ref="A8:F8"/>
    <mergeCell ref="A9:F9"/>
    <mergeCell ref="A11:A12"/>
    <mergeCell ref="B11:B12"/>
    <mergeCell ref="C11:C12"/>
    <mergeCell ref="D11:D12"/>
    <mergeCell ref="E11:F11"/>
  </mergeCells>
  <pageMargins left="0.78740157480314965" right="0.39370078740157483" top="0.39370078740157483" bottom="0.39370078740157483" header="0.19685039370078741" footer="0.31496062992125984"/>
  <pageSetup paperSize="9" scale="90" orientation="portrait" horizontalDpi="180" verticalDpi="180" r:id="rId1"/>
  <headerFooter>
    <oddHeader xml:space="preserve">&amp;C&amp;P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9</vt:lpstr>
      <vt:lpstr>'Приложение 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2012-10-25T06:15:27Z</dcterms:modified>
</cp:coreProperties>
</file>